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eduardo.vogt\Downloads\"/>
    </mc:Choice>
  </mc:AlternateContent>
  <xr:revisionPtr revIDLastSave="0" documentId="13_ncr:1_{1ED144C8-FD0E-410B-BB00-3ED2DA78F007}" xr6:coauthVersionLast="47" xr6:coauthVersionMax="47" xr10:uidLastSave="{00000000-0000-0000-0000-000000000000}"/>
  <bookViews>
    <workbookView xWindow="-120" yWindow="-120" windowWidth="29040" windowHeight="15720" xr2:uid="{435F5A57-A3B1-4DC0-A958-C511EC9CCA75}"/>
  </bookViews>
  <sheets>
    <sheet name="PLANILHA CUSTO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1" l="1"/>
  <c r="G13" i="1"/>
  <c r="G5" i="1"/>
</calcChain>
</file>

<file path=xl/sharedStrings.xml><?xml version="1.0" encoding="utf-8"?>
<sst xmlns="http://schemas.openxmlformats.org/spreadsheetml/2006/main" count="45" uniqueCount="35">
  <si>
    <t>RELATÓRIO DE CUSTOS DE COMPOSIÇÕES - ENCARGOS SOCIAIS SEM DESONERAÇÃO</t>
  </si>
  <si>
    <t>Mês de Referência:</t>
  </si>
  <si>
    <t>Grupo</t>
  </si>
  <si>
    <t>Código da
Composição</t>
  </si>
  <si>
    <t>Descrição</t>
  </si>
  <si>
    <t>Unidade</t>
  </si>
  <si>
    <t>CHI</t>
  </si>
  <si>
    <t>CHP</t>
  </si>
  <si>
    <t>H</t>
  </si>
  <si>
    <t>Item</t>
  </si>
  <si>
    <t>1.1</t>
  </si>
  <si>
    <t>1.2</t>
  </si>
  <si>
    <t>2.1</t>
  </si>
  <si>
    <t>2.2</t>
  </si>
  <si>
    <t>Custo hora (R$)</t>
  </si>
  <si>
    <t>Custos Horários Improdutivo dos Equipamentos</t>
  </si>
  <si>
    <t>Custos Horários Produtivo dos Equipamentos</t>
  </si>
  <si>
    <t>2.3</t>
  </si>
  <si>
    <t xml:space="preserve">FORMAÇÃO DE CUSTOS CONTRATAÇÃO DE 500 HORAS DE RETROESCAVADEIRA 4X4 </t>
  </si>
  <si>
    <t>RETROESCAVADEIRA SOBRE RODAS COM CARREGADEIRA, TRAÇÃO 4X4, POTÊNCIA LÍQ. 72 HP, CAÇAMBA CARREG. CAP. MÍN. 0,79 M3, CAÇAMBA RETRO CAP. 0,18 M3, PESO OPERACIONAL MÍN. 7.140 KG, PROFUNDIDADE ESCAVAÇÃO MÁX. 4,50 M - CHI DIURNO. AF_06/2014</t>
  </si>
  <si>
    <t>1.3</t>
  </si>
  <si>
    <t>1.4</t>
  </si>
  <si>
    <t>1.5</t>
  </si>
  <si>
    <t>JUROS</t>
  </si>
  <si>
    <t>DEPRECIAÇÃO</t>
  </si>
  <si>
    <t>OPERADOR COM ENCARGOS COMPLEMENTARES</t>
  </si>
  <si>
    <t>MATERIAIS NA OPERAÇÃO</t>
  </si>
  <si>
    <t>MANUTENÇÃO</t>
  </si>
  <si>
    <t>1- Representa o CHP- CUSTO HORÁRIO PRODUTIVO com custo de aquisição, manutenção e materiais utilizados, formado pelos itens 1.1 ao 1.5</t>
  </si>
  <si>
    <t>2- Representa o CHI- CUSTO HORÁRIO IMPRODUTIVO DOS  EQUIPAMENTOS  formado pelos itens 2.1; 2.2 e 2.3</t>
  </si>
  <si>
    <t>Formação de custos hora retroescavadeira</t>
  </si>
  <si>
    <t>OBS: Dados obtidos na tabela SINAPI , mês de referencia 08/2026, devendo ser adaptada a realidade da empresa licitante e ao edital. Quando a contratação remunera exclusivamente horas efetivamente produtivas, o referencial do custo da hora é o CHP.</t>
  </si>
  <si>
    <t>CONTRATAÇÃO DE HORA EFETIVAMENTE TRABALHADA DESCONSIDERA O CHI</t>
  </si>
  <si>
    <t xml:space="preserve">RETROESCAVADEIRA SOBRE RODAS COM CARREGADEIRA, TRAÇÃO 4X4, POTÊNCIA LÍQ. 72 HP, CAÇAMBA CARREG. CAP. MÍN. 0,79 M3, CAÇAMBA RETRO CAP. 0,18 M3, PESO OPERACIONAL MÍN. 7.140 KG, PROFUNDIDADE ESCAVAÇÃO MÁX. 4,50 M </t>
  </si>
  <si>
    <t>CUSTO TOTAL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</si>
</sst>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0.00;\-"/>
    <numFmt numFmtId="165" formatCode="0%;\-0%;\-"/>
    <numFmt numFmtId="166" formatCode="#,##0.00_ ;\-#,##0.00\ "/>
  </numFmts>
  <fonts count="15" x14ac:knownFonts="1">
    <font>
      <sz val="11"/>
      <color theme="1"/>
      <name val="Aptos Narrow"/>
      <family val="2"/>
      <scheme val="minor"/>
    </font>
    <font>
      <b/>
      <sz val="11"/>
      <color theme="1"/>
      <name val="Aptos Narrow"/>
      <family val="2"/>
      <scheme val="minor"/>
    </font>
    <font>
      <u/>
      <sz val="11"/>
      <color theme="10"/>
      <name val="Aptos Narrow"/>
      <family val="2"/>
      <scheme val="minor"/>
    </font>
    <font>
      <b/>
      <sz val="12"/>
      <color theme="1"/>
      <name val="Aptos Narrow"/>
      <family val="2"/>
      <scheme val="minor"/>
    </font>
    <font>
      <sz val="11"/>
      <color theme="1"/>
      <name val="Times New Roman"/>
      <family val="1"/>
    </font>
    <font>
      <b/>
      <sz val="10"/>
      <name val="Times New Roman"/>
      <family val="1"/>
    </font>
    <font>
      <sz val="10"/>
      <name val="Times New Roman"/>
      <family val="1"/>
    </font>
    <font>
      <b/>
      <sz val="12"/>
      <color theme="1"/>
      <name val="Times New Roman"/>
      <family val="1"/>
    </font>
    <font>
      <b/>
      <sz val="12"/>
      <name val="Times New Roman"/>
      <family val="1"/>
    </font>
    <font>
      <sz val="10"/>
      <color theme="1"/>
      <name val="Times New Roman"/>
      <family val="1"/>
    </font>
    <font>
      <sz val="10"/>
      <color rgb="FFFF0000"/>
      <name val="Times New Roman"/>
      <family val="1"/>
    </font>
    <font>
      <b/>
      <sz val="11"/>
      <color theme="1"/>
      <name val="Times New Roman"/>
      <family val="1"/>
    </font>
    <font>
      <b/>
      <sz val="11"/>
      <name val="Times New Roman"/>
      <family val="1"/>
    </font>
    <font>
      <sz val="11"/>
      <name val="Times New Roman"/>
      <family val="1"/>
    </font>
    <font>
      <b/>
      <sz val="10"/>
      <color theme="1"/>
      <name val="Times New Roman"/>
      <family val="1"/>
    </font>
  </fonts>
  <fills count="5">
    <fill>
      <patternFill patternType="none"/>
    </fill>
    <fill>
      <patternFill patternType="gray125"/>
    </fill>
    <fill>
      <patternFill patternType="solid">
        <fgColor theme="3" tint="0.499984740745262"/>
        <bgColor indexed="64"/>
      </patternFill>
    </fill>
    <fill>
      <patternFill patternType="solid">
        <fgColor theme="4" tint="0.59999389629810485"/>
        <bgColor indexed="64"/>
      </patternFill>
    </fill>
    <fill>
      <patternFill patternType="solid">
        <fgColor theme="7"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47">
    <xf numFmtId="0" fontId="0" fillId="0" borderId="0" xfId="0"/>
    <xf numFmtId="0" fontId="3" fillId="2" borderId="0" xfId="0" applyFont="1" applyFill="1" applyAlignment="1">
      <alignment horizontal="center"/>
    </xf>
    <xf numFmtId="0" fontId="1" fillId="0" borderId="0" xfId="0" applyFont="1"/>
    <xf numFmtId="0" fontId="0" fillId="3" borderId="0" xfId="0" applyFill="1"/>
    <xf numFmtId="0" fontId="4" fillId="3" borderId="0" xfId="0" applyFont="1" applyFill="1"/>
    <xf numFmtId="0" fontId="5" fillId="3" borderId="0" xfId="0" applyFont="1" applyFill="1" applyAlignment="1">
      <alignment horizontal="left"/>
    </xf>
    <xf numFmtId="0" fontId="6" fillId="3" borderId="0" xfId="0" applyFont="1" applyFill="1"/>
    <xf numFmtId="0" fontId="6" fillId="3" borderId="0" xfId="0" applyFont="1" applyFill="1" applyAlignment="1">
      <alignment horizontal="right"/>
    </xf>
    <xf numFmtId="0" fontId="7" fillId="2" borderId="0" xfId="0" applyFont="1" applyFill="1" applyAlignment="1">
      <alignment horizontal="center"/>
    </xf>
    <xf numFmtId="0" fontId="8" fillId="2" borderId="1" xfId="0" applyFont="1" applyFill="1" applyBorder="1" applyAlignment="1">
      <alignment horizontal="center" vertical="center" wrapText="1"/>
    </xf>
    <xf numFmtId="0" fontId="8" fillId="2" borderId="0" xfId="0" applyFont="1" applyFill="1" applyAlignment="1">
      <alignment horizontal="center"/>
    </xf>
    <xf numFmtId="0" fontId="5" fillId="0" borderId="0" xfId="1" applyFont="1" applyAlignment="1" applyProtection="1">
      <alignment horizontal="left"/>
    </xf>
    <xf numFmtId="0" fontId="6" fillId="0" borderId="0" xfId="0" applyFont="1" applyAlignment="1">
      <alignment horizontal="center"/>
    </xf>
    <xf numFmtId="0" fontId="6" fillId="0" borderId="0" xfId="0" applyFont="1"/>
    <xf numFmtId="165" fontId="6" fillId="0" borderId="0" xfId="0" applyNumberFormat="1" applyFont="1" applyAlignment="1">
      <alignment horizontal="left"/>
    </xf>
    <xf numFmtId="0" fontId="4" fillId="0" borderId="0" xfId="0" applyFont="1"/>
    <xf numFmtId="0" fontId="5" fillId="0" borderId="0" xfId="0" applyFont="1" applyAlignment="1">
      <alignment horizontal="left"/>
    </xf>
    <xf numFmtId="0" fontId="10" fillId="0" borderId="0" xfId="0" applyFont="1"/>
    <xf numFmtId="0" fontId="5" fillId="0" borderId="0" xfId="0" applyFont="1"/>
    <xf numFmtId="0" fontId="11" fillId="0" borderId="0" xfId="0" applyFont="1"/>
    <xf numFmtId="0" fontId="5" fillId="0" borderId="0" xfId="0" applyFont="1" applyAlignment="1">
      <alignment horizontal="center"/>
    </xf>
    <xf numFmtId="0" fontId="12" fillId="0" borderId="0" xfId="0" applyFont="1" applyAlignment="1">
      <alignment horizontal="left"/>
    </xf>
    <xf numFmtId="0" fontId="13" fillId="0" borderId="0" xfId="0" applyFont="1"/>
    <xf numFmtId="0" fontId="11" fillId="0" borderId="0" xfId="0" applyFont="1" applyAlignment="1">
      <alignment horizontal="center"/>
    </xf>
    <xf numFmtId="0" fontId="9" fillId="0" borderId="0" xfId="0" applyFont="1"/>
    <xf numFmtId="17" fontId="5" fillId="3" borderId="0" xfId="0" applyNumberFormat="1" applyFont="1" applyFill="1" applyAlignment="1">
      <alignment horizontal="center"/>
    </xf>
    <xf numFmtId="0" fontId="4" fillId="0" borderId="0" xfId="0" applyFont="1" applyAlignment="1">
      <alignment horizontal="center"/>
    </xf>
    <xf numFmtId="0" fontId="11" fillId="0" borderId="0" xfId="0" applyFont="1" applyAlignment="1">
      <alignment horizontal="left"/>
    </xf>
    <xf numFmtId="0" fontId="12" fillId="0" borderId="0" xfId="0" applyFont="1" applyAlignment="1">
      <alignment horizontal="center"/>
    </xf>
    <xf numFmtId="0" fontId="12" fillId="0" borderId="0" xfId="1" applyFont="1" applyAlignment="1" applyProtection="1">
      <alignment horizontal="left"/>
    </xf>
    <xf numFmtId="164" fontId="12" fillId="0" borderId="0" xfId="0" applyNumberFormat="1" applyFont="1" applyAlignment="1">
      <alignment horizontal="center"/>
    </xf>
    <xf numFmtId="0" fontId="11" fillId="3" borderId="0" xfId="0" applyFont="1" applyFill="1" applyAlignment="1">
      <alignment horizontal="left"/>
    </xf>
    <xf numFmtId="0" fontId="12" fillId="3" borderId="0" xfId="0" applyFont="1" applyFill="1" applyAlignment="1">
      <alignment horizontal="left"/>
    </xf>
    <xf numFmtId="0" fontId="12" fillId="3" borderId="0" xfId="0" applyFont="1" applyFill="1" applyAlignment="1">
      <alignment horizontal="center"/>
    </xf>
    <xf numFmtId="0" fontId="1" fillId="3" borderId="0" xfId="0" applyFont="1" applyFill="1"/>
    <xf numFmtId="49" fontId="11" fillId="4" borderId="0" xfId="0" applyNumberFormat="1" applyFont="1" applyFill="1" applyAlignment="1">
      <alignment horizontal="left"/>
    </xf>
    <xf numFmtId="49" fontId="12" fillId="4" borderId="0" xfId="0" applyNumberFormat="1" applyFont="1" applyFill="1" applyAlignment="1">
      <alignment horizontal="left"/>
    </xf>
    <xf numFmtId="49" fontId="12" fillId="4" borderId="0" xfId="0" applyNumberFormat="1" applyFont="1" applyFill="1" applyAlignment="1">
      <alignment horizontal="center"/>
    </xf>
    <xf numFmtId="49" fontId="1" fillId="4" borderId="0" xfId="0" applyNumberFormat="1" applyFont="1" applyFill="1"/>
    <xf numFmtId="0" fontId="5" fillId="4" borderId="0" xfId="0" applyFont="1" applyFill="1" applyAlignment="1">
      <alignment horizontal="center"/>
    </xf>
    <xf numFmtId="0" fontId="14" fillId="4" borderId="0" xfId="0" applyFont="1" applyFill="1" applyAlignment="1">
      <alignment vertical="center"/>
    </xf>
    <xf numFmtId="0" fontId="6" fillId="3" borderId="0" xfId="0" applyFont="1" applyFill="1" applyAlignment="1">
      <alignment horizontal="center"/>
    </xf>
    <xf numFmtId="164" fontId="5" fillId="4" borderId="0" xfId="0" applyNumberFormat="1" applyFont="1" applyFill="1" applyAlignment="1">
      <alignment horizontal="center"/>
    </xf>
    <xf numFmtId="164" fontId="5" fillId="0" borderId="0" xfId="0" applyNumberFormat="1" applyFont="1" applyAlignment="1">
      <alignment horizontal="center"/>
    </xf>
    <xf numFmtId="164" fontId="6" fillId="0" borderId="0" xfId="0" applyNumberFormat="1" applyFont="1" applyAlignment="1">
      <alignment horizontal="center"/>
    </xf>
    <xf numFmtId="0" fontId="13" fillId="0" borderId="0" xfId="0" applyFont="1" applyAlignment="1">
      <alignment horizontal="center"/>
    </xf>
    <xf numFmtId="166" fontId="5" fillId="0" borderId="0" xfId="0" applyNumberFormat="1" applyFont="1" applyAlignment="1">
      <alignment horizontal="center"/>
    </xf>
  </cellXfs>
  <cellStyles count="2">
    <cellStyle name="Hi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ixa.gov.br/Downloads/sinapi-cadernos-tecnicos/SINAPI-CT-CUSTOS-HORARIOS-PRODUTIVO-E-IMPRODUTIVO-DOS-EQUIPAMENTOS.pdf" TargetMode="External"/><Relationship Id="rId1" Type="http://schemas.openxmlformats.org/officeDocument/2006/relationships/hyperlink" Target="https://www.caixa.gov.br/Downloads/sinapi-cadernos-tecnicos/SINAPI-CT-CUSTOS-HORARIOS-PRODUTIVO-E-IMPRODUTIVO-DOS-EQUIPAMENT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C8F12-F847-4A0C-B8C3-F7136F97986F}">
  <sheetPr>
    <pageSetUpPr fitToPage="1"/>
  </sheetPr>
  <dimension ref="A1:J31"/>
  <sheetViews>
    <sheetView tabSelected="1" workbookViewId="0">
      <selection activeCell="E10" sqref="E10"/>
    </sheetView>
  </sheetViews>
  <sheetFormatPr defaultRowHeight="15" x14ac:dyDescent="0.25"/>
  <cols>
    <col min="1" max="1" width="7.28515625" style="15" customWidth="1"/>
    <col min="2" max="2" width="37.42578125" style="16" customWidth="1"/>
    <col min="3" max="3" width="12.5703125" style="13" customWidth="1"/>
    <col min="4" max="4" width="85.28515625" style="13" customWidth="1"/>
    <col min="5" max="5" width="101.85546875" style="13" customWidth="1"/>
    <col min="6" max="6" width="9.140625" style="13"/>
    <col min="7" max="7" width="13.42578125" style="12" customWidth="1"/>
    <col min="8" max="9" width="9.140625" style="13"/>
    <col min="10" max="10" width="9.140625" style="15"/>
  </cols>
  <sheetData>
    <row r="1" spans="1:10" s="3" customFormat="1" x14ac:dyDescent="0.25">
      <c r="A1" s="4"/>
      <c r="B1" s="5" t="s">
        <v>18</v>
      </c>
      <c r="C1" s="6"/>
      <c r="D1" s="6"/>
      <c r="E1" s="6"/>
      <c r="F1" s="6"/>
      <c r="G1" s="41"/>
      <c r="H1" s="6"/>
      <c r="I1" s="6"/>
      <c r="J1" s="4"/>
    </row>
    <row r="2" spans="1:10" s="3" customFormat="1" x14ac:dyDescent="0.25">
      <c r="A2" s="4"/>
      <c r="B2" s="5" t="s">
        <v>0</v>
      </c>
      <c r="C2" s="6"/>
      <c r="D2" s="6"/>
      <c r="E2" s="6"/>
      <c r="F2" s="6"/>
      <c r="G2" s="41"/>
      <c r="H2" s="6"/>
      <c r="I2" s="6"/>
      <c r="J2" s="4"/>
    </row>
    <row r="3" spans="1:10" s="3" customFormat="1" x14ac:dyDescent="0.25">
      <c r="A3" s="4"/>
      <c r="B3" s="5" t="s">
        <v>1</v>
      </c>
      <c r="C3" s="25">
        <v>46235</v>
      </c>
      <c r="D3" s="6"/>
      <c r="E3" s="6"/>
      <c r="F3" s="7"/>
      <c r="G3" s="41"/>
      <c r="H3" s="6"/>
      <c r="I3" s="6"/>
      <c r="J3" s="4"/>
    </row>
    <row r="4" spans="1:10" s="1" customFormat="1" ht="31.5" x14ac:dyDescent="0.25">
      <c r="A4" s="8" t="s">
        <v>9</v>
      </c>
      <c r="B4" s="9" t="s">
        <v>2</v>
      </c>
      <c r="C4" s="9" t="s">
        <v>3</v>
      </c>
      <c r="D4" s="9" t="s">
        <v>4</v>
      </c>
      <c r="E4" s="9"/>
      <c r="F4" s="9" t="s">
        <v>5</v>
      </c>
      <c r="G4" s="9" t="s">
        <v>14</v>
      </c>
      <c r="H4" s="10"/>
      <c r="I4" s="9"/>
      <c r="J4" s="8"/>
    </row>
    <row r="5" spans="1:10" x14ac:dyDescent="0.25">
      <c r="A5" s="23">
        <v>1</v>
      </c>
      <c r="B5" s="11" t="s">
        <v>16</v>
      </c>
      <c r="C5" s="20">
        <v>5875</v>
      </c>
      <c r="D5" s="18" t="s">
        <v>33</v>
      </c>
      <c r="E5" s="18"/>
      <c r="F5" s="39" t="s">
        <v>7</v>
      </c>
      <c r="G5" s="42">
        <f>SUM(G6:G10)</f>
        <v>139.05000000000001</v>
      </c>
      <c r="H5" s="14"/>
    </row>
    <row r="6" spans="1:10" x14ac:dyDescent="0.25">
      <c r="A6" s="26" t="s">
        <v>10</v>
      </c>
      <c r="B6" s="11"/>
      <c r="C6" s="20">
        <v>89012</v>
      </c>
      <c r="D6" s="18" t="s">
        <v>23</v>
      </c>
      <c r="E6" s="18"/>
      <c r="F6" s="20" t="s">
        <v>8</v>
      </c>
      <c r="G6" s="43">
        <v>6.36</v>
      </c>
      <c r="H6" s="14"/>
    </row>
    <row r="7" spans="1:10" x14ac:dyDescent="0.25">
      <c r="A7" s="26" t="s">
        <v>11</v>
      </c>
      <c r="B7" s="11"/>
      <c r="C7" s="20">
        <v>89011</v>
      </c>
      <c r="D7" s="18" t="s">
        <v>24</v>
      </c>
      <c r="E7" s="18"/>
      <c r="F7" s="20" t="s">
        <v>8</v>
      </c>
      <c r="G7" s="43">
        <v>24.08</v>
      </c>
      <c r="H7" s="14"/>
    </row>
    <row r="8" spans="1:10" x14ac:dyDescent="0.25">
      <c r="A8" s="26" t="s">
        <v>20</v>
      </c>
      <c r="B8" s="11"/>
      <c r="C8" s="20">
        <v>88294</v>
      </c>
      <c r="D8" s="18" t="s">
        <v>25</v>
      </c>
      <c r="E8" s="18"/>
      <c r="F8" s="20" t="s">
        <v>8</v>
      </c>
      <c r="G8" s="43">
        <v>34.4</v>
      </c>
      <c r="H8" s="14"/>
    </row>
    <row r="9" spans="1:10" x14ac:dyDescent="0.25">
      <c r="A9" s="26" t="s">
        <v>21</v>
      </c>
      <c r="B9" s="11"/>
      <c r="C9" s="20">
        <v>5736</v>
      </c>
      <c r="D9" s="18" t="s">
        <v>26</v>
      </c>
      <c r="E9" s="18"/>
      <c r="F9" s="20" t="s">
        <v>8</v>
      </c>
      <c r="G9" s="43">
        <v>44.11</v>
      </c>
      <c r="H9" s="14"/>
    </row>
    <row r="10" spans="1:10" x14ac:dyDescent="0.25">
      <c r="A10" s="26" t="s">
        <v>22</v>
      </c>
      <c r="B10" s="11"/>
      <c r="C10" s="20">
        <v>5735</v>
      </c>
      <c r="D10" s="18" t="s">
        <v>27</v>
      </c>
      <c r="E10" s="18"/>
      <c r="F10" s="20" t="s">
        <v>8</v>
      </c>
      <c r="G10" s="43">
        <v>30.1</v>
      </c>
      <c r="H10" s="14"/>
    </row>
    <row r="11" spans="1:10" x14ac:dyDescent="0.25">
      <c r="A11" s="26"/>
      <c r="B11" s="11"/>
      <c r="C11" s="20"/>
      <c r="D11" s="18"/>
      <c r="E11" s="18"/>
      <c r="F11" s="20"/>
      <c r="G11" s="43"/>
      <c r="H11" s="14"/>
    </row>
    <row r="12" spans="1:10" x14ac:dyDescent="0.25">
      <c r="A12" s="23"/>
      <c r="B12" s="11"/>
      <c r="C12" s="12"/>
      <c r="D12" s="40" t="s">
        <v>32</v>
      </c>
      <c r="F12" s="12"/>
      <c r="G12" s="43"/>
      <c r="H12" s="14"/>
    </row>
    <row r="13" spans="1:10" x14ac:dyDescent="0.25">
      <c r="A13" s="23">
        <v>2</v>
      </c>
      <c r="B13" s="11" t="s">
        <v>15</v>
      </c>
      <c r="C13" s="12">
        <v>5877</v>
      </c>
      <c r="D13" s="24" t="s">
        <v>19</v>
      </c>
      <c r="F13" s="12" t="s">
        <v>6</v>
      </c>
      <c r="G13" s="44">
        <f>SUM(G14:G16)</f>
        <v>64.84</v>
      </c>
      <c r="H13" s="14"/>
    </row>
    <row r="14" spans="1:10" x14ac:dyDescent="0.25">
      <c r="A14" s="26" t="s">
        <v>12</v>
      </c>
      <c r="B14" s="11"/>
      <c r="C14" s="12">
        <v>89012</v>
      </c>
      <c r="D14" s="13" t="s">
        <v>23</v>
      </c>
      <c r="F14" s="12" t="s">
        <v>8</v>
      </c>
      <c r="G14" s="44">
        <v>6.36</v>
      </c>
      <c r="H14" s="14"/>
    </row>
    <row r="15" spans="1:10" x14ac:dyDescent="0.25">
      <c r="A15" s="26" t="s">
        <v>13</v>
      </c>
      <c r="B15" s="11"/>
      <c r="C15" s="12">
        <v>89011</v>
      </c>
      <c r="D15" s="13" t="s">
        <v>24</v>
      </c>
      <c r="F15" s="12" t="s">
        <v>8</v>
      </c>
      <c r="G15" s="44">
        <v>24.08</v>
      </c>
      <c r="H15" s="14"/>
    </row>
    <row r="16" spans="1:10" x14ac:dyDescent="0.25">
      <c r="A16" s="26" t="s">
        <v>17</v>
      </c>
      <c r="C16" s="12">
        <v>88294</v>
      </c>
      <c r="D16" s="13" t="s">
        <v>25</v>
      </c>
      <c r="F16" s="12" t="s">
        <v>8</v>
      </c>
      <c r="G16" s="44">
        <v>34.4</v>
      </c>
      <c r="H16" s="14"/>
      <c r="I16" s="17"/>
    </row>
    <row r="17" spans="1:10" x14ac:dyDescent="0.25">
      <c r="A17" s="23"/>
      <c r="D17" s="18" t="s">
        <v>34</v>
      </c>
      <c r="G17" s="46">
        <f>G5+G13</f>
        <v>203.89000000000001</v>
      </c>
    </row>
    <row r="18" spans="1:10" x14ac:dyDescent="0.25">
      <c r="G18" s="20"/>
    </row>
    <row r="19" spans="1:10" s="34" customFormat="1" x14ac:dyDescent="0.25">
      <c r="A19" s="31" t="s">
        <v>30</v>
      </c>
      <c r="B19" s="32"/>
      <c r="C19" s="32"/>
      <c r="D19" s="32"/>
      <c r="E19" s="32"/>
      <c r="F19" s="32"/>
      <c r="G19" s="33"/>
    </row>
    <row r="20" spans="1:10" s="2" customFormat="1" x14ac:dyDescent="0.25">
      <c r="A20" s="27" t="s">
        <v>28</v>
      </c>
      <c r="B20" s="21"/>
      <c r="C20" s="21"/>
      <c r="D20" s="21"/>
      <c r="E20" s="21"/>
      <c r="F20" s="21"/>
      <c r="G20" s="28"/>
    </row>
    <row r="21" spans="1:10" s="2" customFormat="1" x14ac:dyDescent="0.25">
      <c r="A21" s="27" t="s">
        <v>29</v>
      </c>
      <c r="B21" s="29"/>
      <c r="C21" s="21"/>
      <c r="D21" s="21"/>
      <c r="E21" s="21"/>
      <c r="F21" s="21"/>
      <c r="G21" s="30"/>
    </row>
    <row r="22" spans="1:10" s="2" customFormat="1" x14ac:dyDescent="0.25">
      <c r="A22" s="27"/>
      <c r="B22" s="29"/>
      <c r="C22" s="21"/>
      <c r="D22" s="21"/>
      <c r="E22" s="21"/>
      <c r="F22" s="21"/>
      <c r="G22" s="30"/>
    </row>
    <row r="23" spans="1:10" s="2" customFormat="1" x14ac:dyDescent="0.25">
      <c r="A23" s="27"/>
      <c r="B23" s="29"/>
      <c r="C23" s="21"/>
      <c r="D23" s="21"/>
      <c r="E23" s="21"/>
      <c r="F23" s="21"/>
      <c r="G23" s="30"/>
    </row>
    <row r="24" spans="1:10" s="38" customFormat="1" x14ac:dyDescent="0.25">
      <c r="A24" s="35" t="s">
        <v>31</v>
      </c>
      <c r="B24" s="36"/>
      <c r="C24" s="36"/>
      <c r="D24" s="36"/>
      <c r="E24" s="36"/>
      <c r="F24" s="36"/>
      <c r="G24" s="37"/>
    </row>
    <row r="28" spans="1:10" x14ac:dyDescent="0.25">
      <c r="B28" s="21"/>
      <c r="C28" s="22"/>
      <c r="D28" s="22"/>
      <c r="E28" s="22"/>
      <c r="F28" s="22"/>
      <c r="G28" s="45"/>
      <c r="H28" s="22"/>
      <c r="I28" s="22"/>
    </row>
    <row r="29" spans="1:10" s="2" customFormat="1" x14ac:dyDescent="0.25">
      <c r="A29" s="19"/>
      <c r="B29" s="16"/>
      <c r="C29" s="18"/>
      <c r="D29" s="18"/>
      <c r="E29" s="18"/>
      <c r="F29" s="18"/>
      <c r="G29" s="20"/>
      <c r="H29" s="18"/>
      <c r="I29" s="18"/>
      <c r="J29" s="19"/>
    </row>
    <row r="30" spans="1:10" s="2" customFormat="1" x14ac:dyDescent="0.25">
      <c r="A30" s="19"/>
      <c r="B30" s="16"/>
      <c r="C30" s="18"/>
      <c r="D30" s="18"/>
      <c r="E30" s="18"/>
      <c r="F30" s="18"/>
      <c r="G30" s="20"/>
      <c r="H30" s="18"/>
      <c r="I30" s="18"/>
      <c r="J30" s="19"/>
    </row>
    <row r="31" spans="1:10" s="2" customFormat="1" x14ac:dyDescent="0.25">
      <c r="A31" s="19"/>
      <c r="B31" s="16"/>
      <c r="C31" s="18"/>
      <c r="D31" s="18"/>
      <c r="E31" s="18"/>
      <c r="F31" s="18"/>
      <c r="G31" s="20"/>
      <c r="H31" s="18"/>
      <c r="I31" s="18"/>
      <c r="J31" s="19"/>
    </row>
  </sheetData>
  <hyperlinks>
    <hyperlink ref="B13" r:id="rId1" display="Custos Horários Produtivo e Improdutivo dos Equipamentos" xr:uid="{7C639B84-FD89-4FCB-AEEC-18ED1F3A43AA}"/>
    <hyperlink ref="B5" r:id="rId2" display="Custos Horários Produtivo e Improdutivo dos Equipamentos" xr:uid="{5530A539-2386-49FF-8667-45ECBE22AB28}"/>
  </hyperlinks>
  <pageMargins left="0.511811024" right="0.511811024" top="0.78740157499999996" bottom="0.78740157499999996" header="0.31496062000000002" footer="0.31496062000000002"/>
  <pageSetup paperSize="9" scale="69" orientation="landscape"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73E32CFEA0994B91193739D486C930" ma:contentTypeVersion="9" ma:contentTypeDescription="Create a new document." ma:contentTypeScope="" ma:versionID="f6caa77c4e192e0f3d199caceedb6cbd">
  <xsd:schema xmlns:xsd="http://www.w3.org/2001/XMLSchema" xmlns:xs="http://www.w3.org/2001/XMLSchema" xmlns:p="http://schemas.microsoft.com/office/2006/metadata/properties" xmlns:ns3="2f342f26-ab08-4ffe-809e-d92fb44a3756" targetNamespace="http://schemas.microsoft.com/office/2006/metadata/properties" ma:root="true" ma:fieldsID="34b4d2e9f5267e9306a7e1ac982ede16" ns3:_="">
    <xsd:import namespace="2f342f26-ab08-4ffe-809e-d92fb44a375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f342f26-ab08-4ffe-809e-d92fb44a375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1A1D35-2F3B-461D-AACF-2BFEF8C62523}">
  <ds:schemaRefs>
    <ds:schemaRef ds:uri="http://schemas.microsoft.com/sharepoint/v3/contenttype/forms"/>
  </ds:schemaRefs>
</ds:datastoreItem>
</file>

<file path=customXml/itemProps2.xml><?xml version="1.0" encoding="utf-8"?>
<ds:datastoreItem xmlns:ds="http://schemas.openxmlformats.org/officeDocument/2006/customXml" ds:itemID="{73D0CEEF-CCF8-4CCB-B91F-605911C1E8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f342f26-ab08-4ffe-809e-d92fb44a37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CUSTOS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Fanciele Amaro</dc:creator>
  <cp:lastModifiedBy>Eduardo Vogt</cp:lastModifiedBy>
  <cp:lastPrinted>2026-10-13T20:08:00Z</cp:lastPrinted>
  <dcterms:created xsi:type="dcterms:W3CDTF">2025-08-07T14:40:22Z</dcterms:created>
  <dcterms:modified xsi:type="dcterms:W3CDTF">2026-10-29T14:16:36Z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0x0101006873E32CFEA0994B91193739D486C930</vt:lpwstr>
  </property>
</Properties>
</file>