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duardo.vogt\Downloads\"/>
    </mc:Choice>
  </mc:AlternateContent>
  <xr:revisionPtr revIDLastSave="0" documentId="13_ncr:1_{0BF9B43F-8FDA-43EC-ACAD-51A1D3BCB808}" xr6:coauthVersionLast="47" xr6:coauthVersionMax="47" xr10:uidLastSave="{00000000-0000-0000-0000-000000000000}"/>
  <bookViews>
    <workbookView xWindow="-120" yWindow="-120" windowWidth="29040" windowHeight="15720" xr2:uid="{435F5A57-A3B1-4DC0-A958-C511EC9CCA75}"/>
  </bookViews>
  <sheets>
    <sheet name="PLANILHA CUST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G14" i="1"/>
  <c r="G5" i="1"/>
</calcChain>
</file>

<file path=xl/sharedStrings.xml><?xml version="1.0" encoding="utf-8"?>
<sst xmlns="http://schemas.openxmlformats.org/spreadsheetml/2006/main" count="51" uniqueCount="38">
  <si>
    <t>RELATÓRIO DE CUSTOS DE COMPOSIÇÕES - ENCARGOS SOCIAIS SEM DESONERAÇÃO</t>
  </si>
  <si>
    <t>Mês de Referência:</t>
  </si>
  <si>
    <t>Grupo</t>
  </si>
  <si>
    <t>Código da
Composição</t>
  </si>
  <si>
    <t>Descrição</t>
  </si>
  <si>
    <t>Unidade</t>
  </si>
  <si>
    <t>CHI</t>
  </si>
  <si>
    <t>CHP</t>
  </si>
  <si>
    <t>H</t>
  </si>
  <si>
    <t>MOTORISTA DE BASCULANTE COM ENCARGOS COMPLEMENTARES</t>
  </si>
  <si>
    <t>Item</t>
  </si>
  <si>
    <t>2.1</t>
  </si>
  <si>
    <t>2.2</t>
  </si>
  <si>
    <t>2.3</t>
  </si>
  <si>
    <t>Custo hora (R$)</t>
  </si>
  <si>
    <t>Formação de custos hora Caminhão basculante</t>
  </si>
  <si>
    <t>Custos Horários Improdutivo dos Equipamentos</t>
  </si>
  <si>
    <t>Custos Horários Produtivo dos Equipamentos</t>
  </si>
  <si>
    <t>CAMINHÃO BASCULANTE 18 M3, COM CAVALO MECÂNICO DE CAPACIDADE MÁXIMA DE TRAÇÃO COMBINADO DE 45000 KG, POTÊNCIA 330 CV, INCLUSIVE SEMIREBOQUE COM CAÇAMBA METÁLICA - CHI DIURNO. AF_12/2014</t>
  </si>
  <si>
    <t>1.1</t>
  </si>
  <si>
    <t>1.2</t>
  </si>
  <si>
    <t>1.3</t>
  </si>
  <si>
    <t>1.4</t>
  </si>
  <si>
    <t>1.5</t>
  </si>
  <si>
    <t>MATERIAIS NA OPERAÇÃO</t>
  </si>
  <si>
    <t>MANUTENÇÃO</t>
  </si>
  <si>
    <t>IMPOSTOS E SEGUROS</t>
  </si>
  <si>
    <t>JUROS</t>
  </si>
  <si>
    <t>DEPRECIAÇÃO</t>
  </si>
  <si>
    <t>1.6</t>
  </si>
  <si>
    <t>FORMAÇÃO DE CUSTOS CONTRATAÇÃO DE 500 HORAS CAMINHÃO BASCULANTE</t>
  </si>
  <si>
    <t>1- Representa o CHP- CUSTO HORÁRIO PRODUTIVO com custo de aquisição, manutenção e materiais utilizados, formado pelos itens 1.1 ao 1.6</t>
  </si>
  <si>
    <t>2.4</t>
  </si>
  <si>
    <t>2- Representa o CHI- CUSTO HORÁRIO IMPRODUTIVO DOS  EQUIPAMENTOS  formado pelos itens 2.1; 2.2; 2.3 e 2.4</t>
  </si>
  <si>
    <t xml:space="preserve">OBS: Dados obtidos na tabela SINAPI , mês de referencia 08/2026, devendo ser adaptada a realidade da empresa licitante e ao edital. Quando a contratação remunera exclusivamente horas efetivamente produtivas, o referencial do custo da hora é o CHP. </t>
  </si>
  <si>
    <t>CONTRATAÇÃO DE HORA EFETIVAMENTE TRABALHADA DESCONSIDERA O CHI</t>
  </si>
  <si>
    <t xml:space="preserve">CAMINHÃO BASCULANTE 18 M3, COM CAVALO MECÂNICO DE CAPACIDADE MÁXIMA DE TRAÇÃO COMBINADO DE 45000 KG, POTÊNCIA 330 CV, INCLUSIVE SEMIREBOQUE COM CAÇAMBA METÁLICA </t>
  </si>
  <si>
    <t>CUSTO TOTAL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</si>
</sst>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\ #,##0.00;\-"/>
  </numFmts>
  <fonts count="1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3" fillId="2" borderId="0" xfId="0" applyFont="1" applyFill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1" applyFont="1" applyAlignment="1" applyProtection="1">
      <alignment horizontal="left"/>
    </xf>
    <xf numFmtId="0" fontId="7" fillId="0" borderId="0" xfId="0" applyFon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6" fillId="3" borderId="0" xfId="0" applyFont="1" applyFill="1" applyAlignment="1">
      <alignment horizontal="left"/>
    </xf>
    <xf numFmtId="0" fontId="7" fillId="3" borderId="0" xfId="0" applyFont="1" applyFill="1"/>
    <xf numFmtId="0" fontId="7" fillId="3" borderId="0" xfId="0" applyFont="1" applyFill="1" applyAlignment="1">
      <alignment horizontal="center"/>
    </xf>
    <xf numFmtId="0" fontId="0" fillId="3" borderId="0" xfId="0" applyFill="1"/>
    <xf numFmtId="0" fontId="7" fillId="3" borderId="0" xfId="0" applyFont="1" applyFill="1" applyAlignment="1">
      <alignment horizontal="right"/>
    </xf>
    <xf numFmtId="0" fontId="8" fillId="3" borderId="0" xfId="0" applyFont="1" applyFill="1"/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/>
    <xf numFmtId="0" fontId="10" fillId="0" borderId="0" xfId="0" applyFont="1"/>
    <xf numFmtId="17" fontId="6" fillId="3" borderId="0" xfId="0" applyNumberFormat="1" applyFont="1" applyFill="1" applyAlignment="1">
      <alignment horizontal="center"/>
    </xf>
    <xf numFmtId="164" fontId="11" fillId="0" borderId="0" xfId="0" applyNumberFormat="1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3" borderId="0" xfId="0" applyFont="1" applyFill="1" applyAlignment="1">
      <alignment horizontal="left"/>
    </xf>
    <xf numFmtId="0" fontId="6" fillId="3" borderId="0" xfId="0" applyFont="1" applyFill="1"/>
    <xf numFmtId="0" fontId="9" fillId="3" borderId="0" xfId="0" applyFont="1" applyFill="1"/>
    <xf numFmtId="0" fontId="6" fillId="3" borderId="0" xfId="0" applyFont="1" applyFill="1" applyAlignment="1">
      <alignment horizontal="center"/>
    </xf>
    <xf numFmtId="0" fontId="1" fillId="3" borderId="0" xfId="0" applyFont="1" applyFill="1"/>
    <xf numFmtId="0" fontId="12" fillId="3" borderId="0" xfId="0" applyFont="1" applyFill="1" applyAlignment="1">
      <alignment horizontal="left"/>
    </xf>
    <xf numFmtId="0" fontId="13" fillId="3" borderId="0" xfId="0" applyFont="1" applyFill="1" applyAlignment="1">
      <alignment horizontal="left"/>
    </xf>
    <xf numFmtId="0" fontId="13" fillId="3" borderId="0" xfId="0" applyFont="1" applyFill="1"/>
    <xf numFmtId="0" fontId="13" fillId="3" borderId="0" xfId="0" applyFont="1" applyFill="1" applyAlignment="1">
      <alignment horizontal="center"/>
    </xf>
    <xf numFmtId="0" fontId="3" fillId="3" borderId="0" xfId="0" applyFont="1" applyFill="1"/>
    <xf numFmtId="0" fontId="14" fillId="0" borderId="0" xfId="0" applyFont="1"/>
    <xf numFmtId="164" fontId="15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164" fontId="6" fillId="3" borderId="0" xfId="0" applyNumberFormat="1" applyFont="1" applyFill="1" applyAlignment="1">
      <alignment horizontal="center"/>
    </xf>
    <xf numFmtId="0" fontId="14" fillId="4" borderId="0" xfId="0" applyFont="1" applyFill="1"/>
    <xf numFmtId="4" fontId="6" fillId="0" borderId="0" xfId="0" applyNumberFormat="1" applyFont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ixa.gov.br/Downloads/sinapi-cadernos-tecnicos/SINAPI-CT-CUSTOS-HORARIOS-PRODUTIVO-E-IMPRODUTIVO-DOS-EQUIPAMENTOS.pdf" TargetMode="External"/><Relationship Id="rId1" Type="http://schemas.openxmlformats.org/officeDocument/2006/relationships/hyperlink" Target="https://www.caixa.gov.br/Downloads/sinapi-cadernos-tecnicos/SINAPI-CT-CUSTOS-HORARIOS-PRODUTIVO-E-IMPRODUTIVO-DOS-EQUIPAMEN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8F12-F847-4A0C-B8C3-F7136F97986F}">
  <sheetPr>
    <pageSetUpPr fitToPage="1"/>
  </sheetPr>
  <dimension ref="A1:G31"/>
  <sheetViews>
    <sheetView tabSelected="1" topLeftCell="A4" workbookViewId="0">
      <selection activeCell="E18" sqref="E18"/>
    </sheetView>
  </sheetViews>
  <sheetFormatPr defaultRowHeight="15" x14ac:dyDescent="0.25"/>
  <cols>
    <col min="1" max="1" width="9.140625" style="27"/>
    <col min="2" max="2" width="46.42578125" style="4" customWidth="1"/>
    <col min="3" max="3" width="13.140625" style="5" customWidth="1"/>
    <col min="4" max="4" width="85.28515625" style="22" customWidth="1"/>
    <col min="5" max="5" width="85.5703125" style="5" customWidth="1"/>
    <col min="6" max="6" width="9.140625" style="5"/>
    <col min="7" max="7" width="13.42578125" style="10" customWidth="1"/>
  </cols>
  <sheetData>
    <row r="1" spans="1:7" s="17" customFormat="1" x14ac:dyDescent="0.25">
      <c r="A1" s="26"/>
      <c r="B1" s="14" t="s">
        <v>30</v>
      </c>
      <c r="C1" s="15"/>
      <c r="D1" s="19"/>
      <c r="E1" s="15"/>
      <c r="F1" s="15"/>
      <c r="G1" s="16"/>
    </row>
    <row r="2" spans="1:7" s="17" customFormat="1" x14ac:dyDescent="0.25">
      <c r="A2" s="26"/>
      <c r="B2" s="14" t="s">
        <v>0</v>
      </c>
      <c r="C2" s="15"/>
      <c r="D2" s="19"/>
      <c r="E2" s="15"/>
      <c r="F2" s="15"/>
      <c r="G2" s="16"/>
    </row>
    <row r="3" spans="1:7" s="17" customFormat="1" x14ac:dyDescent="0.25">
      <c r="A3" s="26"/>
      <c r="B3" s="14" t="s">
        <v>1</v>
      </c>
      <c r="C3" s="24">
        <v>46235</v>
      </c>
      <c r="D3" s="19"/>
      <c r="E3" s="15"/>
      <c r="F3" s="18"/>
      <c r="G3" s="16"/>
    </row>
    <row r="4" spans="1:7" s="1" customFormat="1" ht="28.5" x14ac:dyDescent="0.25">
      <c r="A4" s="7" t="s">
        <v>10</v>
      </c>
      <c r="B4" s="8" t="s">
        <v>2</v>
      </c>
      <c r="C4" s="8" t="s">
        <v>3</v>
      </c>
      <c r="D4" s="20" t="s">
        <v>4</v>
      </c>
      <c r="E4" s="8"/>
      <c r="F4" s="8" t="s">
        <v>5</v>
      </c>
      <c r="G4" s="8" t="s">
        <v>14</v>
      </c>
    </row>
    <row r="5" spans="1:7" x14ac:dyDescent="0.25">
      <c r="A5" s="3">
        <v>1</v>
      </c>
      <c r="B5" s="9" t="s">
        <v>17</v>
      </c>
      <c r="C5" s="6">
        <v>89883</v>
      </c>
      <c r="D5" s="39" t="s">
        <v>36</v>
      </c>
      <c r="E5" s="11"/>
      <c r="F5" s="32" t="s">
        <v>7</v>
      </c>
      <c r="G5" s="42">
        <f>SUM(G6:G11)</f>
        <v>398.36000000000007</v>
      </c>
    </row>
    <row r="6" spans="1:7" x14ac:dyDescent="0.25">
      <c r="A6" s="27" t="s">
        <v>19</v>
      </c>
      <c r="B6" s="9"/>
      <c r="C6" s="6">
        <v>89882</v>
      </c>
      <c r="D6" s="39" t="s">
        <v>24</v>
      </c>
      <c r="E6" s="11"/>
      <c r="F6" s="6" t="s">
        <v>8</v>
      </c>
      <c r="G6" s="40">
        <v>214.88</v>
      </c>
    </row>
    <row r="7" spans="1:7" x14ac:dyDescent="0.25">
      <c r="A7" s="27" t="s">
        <v>20</v>
      </c>
      <c r="B7" s="9"/>
      <c r="C7" s="6">
        <v>89881</v>
      </c>
      <c r="D7" s="41" t="s">
        <v>25</v>
      </c>
      <c r="E7" s="11"/>
      <c r="F7" s="6" t="s">
        <v>8</v>
      </c>
      <c r="G7" s="40">
        <v>81.540000000000006</v>
      </c>
    </row>
    <row r="8" spans="1:7" x14ac:dyDescent="0.25">
      <c r="A8" s="27" t="s">
        <v>21</v>
      </c>
      <c r="B8" s="9"/>
      <c r="C8" s="6">
        <v>89880</v>
      </c>
      <c r="D8" s="39" t="s">
        <v>26</v>
      </c>
      <c r="E8" s="11"/>
      <c r="F8" s="6" t="s">
        <v>8</v>
      </c>
      <c r="G8" s="40">
        <v>6.66</v>
      </c>
    </row>
    <row r="9" spans="1:7" x14ac:dyDescent="0.25">
      <c r="A9" s="27" t="s">
        <v>22</v>
      </c>
      <c r="B9" s="9"/>
      <c r="C9" s="6">
        <v>89879</v>
      </c>
      <c r="D9" s="39" t="s">
        <v>27</v>
      </c>
      <c r="E9" s="11"/>
      <c r="F9" s="6" t="s">
        <v>8</v>
      </c>
      <c r="G9" s="40">
        <v>16.5</v>
      </c>
    </row>
    <row r="10" spans="1:7" x14ac:dyDescent="0.25">
      <c r="A10" s="27" t="s">
        <v>23</v>
      </c>
      <c r="B10" s="9"/>
      <c r="C10" s="6">
        <v>89878</v>
      </c>
      <c r="D10" s="39" t="s">
        <v>28</v>
      </c>
      <c r="E10" s="11"/>
      <c r="F10" s="6" t="s">
        <v>8</v>
      </c>
      <c r="G10" s="40">
        <v>48.68</v>
      </c>
    </row>
    <row r="11" spans="1:7" x14ac:dyDescent="0.25">
      <c r="A11" s="27" t="s">
        <v>29</v>
      </c>
      <c r="B11" s="9"/>
      <c r="C11" s="6">
        <v>88281</v>
      </c>
      <c r="D11" s="39" t="s">
        <v>9</v>
      </c>
      <c r="E11" s="11"/>
      <c r="F11" s="6" t="s">
        <v>8</v>
      </c>
      <c r="G11" s="40">
        <v>30.1</v>
      </c>
    </row>
    <row r="12" spans="1:7" x14ac:dyDescent="0.25">
      <c r="B12" s="9"/>
      <c r="C12" s="6"/>
      <c r="D12" s="39"/>
      <c r="E12" s="11"/>
      <c r="F12" s="6"/>
      <c r="G12" s="40"/>
    </row>
    <row r="13" spans="1:7" x14ac:dyDescent="0.25">
      <c r="B13" s="9"/>
      <c r="C13" s="10"/>
      <c r="D13" s="43" t="s">
        <v>35</v>
      </c>
      <c r="F13" s="10"/>
      <c r="G13" s="25"/>
    </row>
    <row r="14" spans="1:7" x14ac:dyDescent="0.25">
      <c r="A14" s="3">
        <v>2</v>
      </c>
      <c r="B14" s="9" t="s">
        <v>16</v>
      </c>
      <c r="C14" s="10">
        <v>89884</v>
      </c>
      <c r="D14" s="23" t="s">
        <v>18</v>
      </c>
      <c r="F14" s="10" t="s">
        <v>6</v>
      </c>
      <c r="G14" s="13">
        <f>SUM(G15:G18)</f>
        <v>101.94</v>
      </c>
    </row>
    <row r="15" spans="1:7" x14ac:dyDescent="0.25">
      <c r="A15" s="27" t="s">
        <v>11</v>
      </c>
      <c r="B15" s="9"/>
      <c r="C15" s="10">
        <v>89880</v>
      </c>
      <c r="D15" s="23" t="s">
        <v>26</v>
      </c>
      <c r="F15" s="10" t="s">
        <v>8</v>
      </c>
      <c r="G15" s="13">
        <v>6.66</v>
      </c>
    </row>
    <row r="16" spans="1:7" x14ac:dyDescent="0.25">
      <c r="A16" s="27" t="s">
        <v>12</v>
      </c>
      <c r="B16" s="9"/>
      <c r="C16" s="10">
        <v>89879</v>
      </c>
      <c r="D16" s="23" t="s">
        <v>27</v>
      </c>
      <c r="F16" s="10" t="s">
        <v>8</v>
      </c>
      <c r="G16" s="13">
        <v>16.5</v>
      </c>
    </row>
    <row r="17" spans="1:7" x14ac:dyDescent="0.25">
      <c r="A17" s="27" t="s">
        <v>13</v>
      </c>
      <c r="B17" s="9"/>
      <c r="C17" s="10">
        <v>89878</v>
      </c>
      <c r="D17" s="23" t="s">
        <v>28</v>
      </c>
      <c r="F17" s="10" t="s">
        <v>8</v>
      </c>
      <c r="G17" s="13">
        <v>48.68</v>
      </c>
    </row>
    <row r="18" spans="1:7" x14ac:dyDescent="0.25">
      <c r="A18" s="27" t="s">
        <v>32</v>
      </c>
      <c r="B18" s="9"/>
      <c r="C18" s="10">
        <v>88281</v>
      </c>
      <c r="D18" s="23" t="s">
        <v>9</v>
      </c>
      <c r="F18" s="10" t="s">
        <v>8</v>
      </c>
      <c r="G18" s="13">
        <v>30.1</v>
      </c>
    </row>
    <row r="19" spans="1:7" x14ac:dyDescent="0.25">
      <c r="C19" s="10"/>
      <c r="D19" s="39" t="s">
        <v>37</v>
      </c>
      <c r="F19" s="10"/>
      <c r="G19" s="44">
        <f>G5+G14</f>
        <v>500.30000000000007</v>
      </c>
    </row>
    <row r="20" spans="1:7" x14ac:dyDescent="0.25">
      <c r="C20" s="10"/>
      <c r="D20" s="23"/>
      <c r="F20" s="10"/>
      <c r="G20" s="13"/>
    </row>
    <row r="21" spans="1:7" s="2" customFormat="1" x14ac:dyDescent="0.25">
      <c r="A21" s="3"/>
      <c r="B21" s="4"/>
      <c r="C21" s="11"/>
      <c r="D21" s="21"/>
      <c r="E21" s="11"/>
      <c r="F21" s="11"/>
      <c r="G21" s="6"/>
    </row>
    <row r="22" spans="1:7" s="2" customFormat="1" x14ac:dyDescent="0.25">
      <c r="A22" s="3"/>
      <c r="B22" s="4"/>
      <c r="C22" s="11"/>
      <c r="D22" s="21"/>
      <c r="E22" s="11"/>
      <c r="F22" s="11"/>
      <c r="G22" s="6"/>
    </row>
    <row r="23" spans="1:7" s="2" customFormat="1" x14ac:dyDescent="0.25">
      <c r="A23" s="3"/>
      <c r="B23" s="9"/>
      <c r="C23" s="6"/>
      <c r="D23" s="21"/>
      <c r="E23" s="11"/>
      <c r="F23" s="6"/>
      <c r="G23" s="12"/>
    </row>
    <row r="24" spans="1:7" s="2" customFormat="1" x14ac:dyDescent="0.25">
      <c r="A24" s="3"/>
      <c r="B24" s="9"/>
      <c r="C24" s="6"/>
      <c r="D24" s="21"/>
      <c r="E24" s="11"/>
      <c r="F24" s="6"/>
      <c r="G24" s="12"/>
    </row>
    <row r="25" spans="1:7" s="2" customFormat="1" x14ac:dyDescent="0.25">
      <c r="A25" s="3"/>
      <c r="B25" s="9"/>
      <c r="C25" s="6"/>
      <c r="D25" s="21"/>
      <c r="E25" s="11"/>
      <c r="F25" s="6"/>
      <c r="G25" s="12"/>
    </row>
    <row r="26" spans="1:7" s="33" customFormat="1" x14ac:dyDescent="0.25">
      <c r="A26" s="29" t="s">
        <v>15</v>
      </c>
      <c r="B26" s="14"/>
      <c r="C26" s="30"/>
      <c r="D26" s="31"/>
      <c r="E26" s="30"/>
      <c r="F26" s="30"/>
      <c r="G26" s="32"/>
    </row>
    <row r="27" spans="1:7" x14ac:dyDescent="0.25">
      <c r="A27" s="28" t="s">
        <v>31</v>
      </c>
    </row>
    <row r="28" spans="1:7" x14ac:dyDescent="0.25">
      <c r="A28" s="28" t="s">
        <v>33</v>
      </c>
    </row>
    <row r="31" spans="1:7" s="38" customFormat="1" ht="15.75" x14ac:dyDescent="0.25">
      <c r="A31" s="34" t="s">
        <v>34</v>
      </c>
      <c r="B31" s="35"/>
      <c r="C31" s="36"/>
      <c r="D31" s="36"/>
      <c r="E31" s="36"/>
      <c r="F31" s="36"/>
      <c r="G31" s="37"/>
    </row>
  </sheetData>
  <hyperlinks>
    <hyperlink ref="B14" r:id="rId1" display="Custos Horários Produtivo e Improdutivo dos Equipamentos" xr:uid="{7C639B84-FD89-4FCB-AEEC-18ED1F3A43AA}"/>
    <hyperlink ref="B5" r:id="rId2" display="Custos Horários Produtivo e Improdutivo dos Equipamentos" xr:uid="{EB073D9A-DEC9-4ACF-895E-07A80FB5C44A}"/>
  </hyperlinks>
  <pageMargins left="0.511811024" right="0.511811024" top="0.78740157499999996" bottom="0.78740157499999996" header="0.31496062000000002" footer="0.31496062000000002"/>
  <pageSetup paperSize="9" scale="68" orientation="landscape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73E32CFEA0994B91193739D486C930" ma:contentTypeVersion="9" ma:contentTypeDescription="Create a new document." ma:contentTypeScope="" ma:versionID="f6caa77c4e192e0f3d199caceedb6cbd">
  <xsd:schema xmlns:xsd="http://www.w3.org/2001/XMLSchema" xmlns:xs="http://www.w3.org/2001/XMLSchema" xmlns:p="http://schemas.microsoft.com/office/2006/metadata/properties" xmlns:ns3="2f342f26-ab08-4ffe-809e-d92fb44a3756" targetNamespace="http://schemas.microsoft.com/office/2006/metadata/properties" ma:root="true" ma:fieldsID="34b4d2e9f5267e9306a7e1ac982ede16" ns3:_="">
    <xsd:import namespace="2f342f26-ab08-4ffe-809e-d92fb44a375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342f26-ab08-4ffe-809e-d92fb44a375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D0CEEF-CCF8-4CCB-B91F-605911C1E8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342f26-ab08-4ffe-809e-d92fb44a37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1A1D35-2F3B-461D-AACF-2BFEF8C625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CUSTOS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Fanciele Amaro</dc:creator>
  <cp:lastModifiedBy>Eduardo Vogt</cp:lastModifiedBy>
  <cp:lastPrinted>2025-08-08T13:04:00Z</cp:lastPrinted>
  <dcterms:created xsi:type="dcterms:W3CDTF">2025-08-07T14:40:22Z</dcterms:created>
  <dcterms:modified xsi:type="dcterms:W3CDTF">2026-10-29T14:19:32Z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0x0101006873E32CFEA0994B91193739D486C930</vt:lpwstr>
  </property>
</Properties>
</file>