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480" yWindow="240" windowWidth="21840" windowHeight="12465" activeTab="0"/>
  </bookViews>
  <sheets>
    <sheet name="PROPOSTA DE PREÇOS" sheetId="1" r:id="rId1"/>
  </sheets>
  <definedNames>
    <definedName name="_xlnm.Print_Area" localSheetId="0">'PROPOSTA DE PREÇOS'!$A$1:$AA$40</definedName>
  </definedNames>
  <calcPr fullCalcOnLoad="1"/>
</workbook>
</file>

<file path=xl/sharedStrings.xml><?xml version="1.0" encoding="utf-8"?>
<sst xmlns="http://schemas.openxmlformats.org/spreadsheetml/2006/main" count="95" uniqueCount="93">
  <si>
    <t>ITEM</t>
  </si>
  <si>
    <t>CÓDIGO SULGÁS</t>
  </si>
  <si>
    <t>QTDE</t>
  </si>
  <si>
    <t>INSTRUÇÕES DE PREENCHIMENTO:</t>
  </si>
  <si>
    <t>Frete incluso para Porto Alegre e Região metropolitana - CIF;</t>
  </si>
  <si>
    <t>CNPJ:</t>
  </si>
  <si>
    <t>DESCRIÇÃO</t>
  </si>
  <si>
    <t>RAZÃO SOCIAL:</t>
  </si>
  <si>
    <t>ENDEREÇO:</t>
  </si>
  <si>
    <t>TELEFONE:</t>
  </si>
  <si>
    <t>BANCO:</t>
  </si>
  <si>
    <t>INSCR. ESTADUAL:</t>
  </si>
  <si>
    <t>CEP:</t>
  </si>
  <si>
    <t>E-MAIL:</t>
  </si>
  <si>
    <t>AGÊNCIA:</t>
  </si>
  <si>
    <t>INSCR. MUNICIPAL:</t>
  </si>
  <si>
    <t>CIDADE / UF:</t>
  </si>
  <si>
    <t>CONTATO:</t>
  </si>
  <si>
    <t>CONTA CORRENTE:</t>
  </si>
  <si>
    <t>ASSINATURA</t>
  </si>
  <si>
    <t>DATA</t>
  </si>
  <si>
    <t>UN.</t>
  </si>
  <si>
    <t xml:space="preserve"> (R$/un)</t>
  </si>
  <si>
    <t xml:space="preserve"> (R$/subtotal)</t>
  </si>
  <si>
    <t>ICMS - ST ou DIFAL (R$/un)</t>
  </si>
  <si>
    <t xml:space="preserve">DIFAL (R$/total) </t>
  </si>
  <si>
    <t xml:space="preserve">ICMS - ST (R$/total) </t>
  </si>
  <si>
    <t>ACRE</t>
  </si>
  <si>
    <t>ALAGOAS</t>
  </si>
  <si>
    <t>AMAPÁ</t>
  </si>
  <si>
    <t>AMAZONAS</t>
  </si>
  <si>
    <t>BAHIA</t>
  </si>
  <si>
    <t>CEARÁ</t>
  </si>
  <si>
    <t>DISTRITO FEDERAL</t>
  </si>
  <si>
    <t>ESPÍRITO SANTO</t>
  </si>
  <si>
    <t>GOIÁS</t>
  </si>
  <si>
    <t>MARANHÃO</t>
  </si>
  <si>
    <t>MATO GROSSO</t>
  </si>
  <si>
    <t>MATO GROSSO DO SUL</t>
  </si>
  <si>
    <t>MINAS GERAIS</t>
  </si>
  <si>
    <t>PARÁ</t>
  </si>
  <si>
    <t>PARAÍBA</t>
  </si>
  <si>
    <t>PARANÁ</t>
  </si>
  <si>
    <t>PERNAMBUCO</t>
  </si>
  <si>
    <t>PIAUÍ</t>
  </si>
  <si>
    <t>RIO DE JANEIRO</t>
  </si>
  <si>
    <t>RIO GRANDE DO NORTE</t>
  </si>
  <si>
    <t>RIO GRANDE DO SUL</t>
  </si>
  <si>
    <t>RONDÔNIA</t>
  </si>
  <si>
    <t>RORAIMA</t>
  </si>
  <si>
    <t>SANTA CATARINA</t>
  </si>
  <si>
    <t>SÃO PAULO</t>
  </si>
  <si>
    <t>SERGIPE</t>
  </si>
  <si>
    <t>TOCANTINS</t>
  </si>
  <si>
    <t>UF:</t>
  </si>
  <si>
    <t>Validade da proposta e prazo de entrega conforme Edital/Contrato;</t>
  </si>
  <si>
    <t>B. CÁLC. ICMS (PRODUTOS + IPI)  (R$/subtotal)</t>
  </si>
  <si>
    <t>VALOR TOTAL DA NOTA (R$/subtotal)</t>
  </si>
  <si>
    <t>PRODUTOS</t>
  </si>
  <si>
    <t>TODOS OS IMPOSTOS INCLUSOS</t>
  </si>
  <si>
    <t>INFORMAÇÕES GERAIS:</t>
  </si>
  <si>
    <t>PAGAMENTO</t>
  </si>
  <si>
    <t>ÍNDICE REF. AO COMPL. DE ICMS - IN 39/2016 (Aliq. Interna RS = 18%)</t>
  </si>
  <si>
    <t>DETALHAMENTO DOS VALORES</t>
  </si>
  <si>
    <t xml:space="preserve">Valor do DIFAL (R$/subtotal) </t>
  </si>
  <si>
    <t>A empresa proponente fica ciente de que todos os custos para a contratação serão de sua responsabilidade exclusiva, não podendo a Sulgás arcar com qualquer outro custo além do valor total da proposta apresentada. Nas operações comerciais interestaduais que envolvam a aquisição de materiais/peças/equipamentos/bens, se a proposta de preços apresentada pela empresa proponente não contemplar o diferencial de alíquota de ICMS (DIFAL), conforme previsto nas normas do fisco e na IN 39/2016-RS, e se, na execução do fornecimento, o documento fiscal de venda emitido não abater tal valor, a Sulgás descontará o valor corresponde ao diferencial de alíquota de ICMS incidente, para fim de recolhimento do referido tributo.</t>
  </si>
  <si>
    <t>RESPONSÁVEL PELO RECOLHIMENTO DA DIFAL</t>
  </si>
  <si>
    <r>
      <rPr>
        <b/>
        <sz val="20"/>
        <color indexed="30"/>
        <rFont val="Calibri"/>
        <family val="2"/>
      </rPr>
      <t>1</t>
    </r>
    <r>
      <rPr>
        <b/>
        <sz val="14"/>
        <color indexed="8"/>
        <rFont val="Calibri"/>
        <family val="2"/>
      </rPr>
      <t xml:space="preserve"> </t>
    </r>
    <r>
      <rPr>
        <b/>
        <sz val="13.5"/>
        <color indexed="8"/>
        <rFont val="Calibri"/>
        <family val="2"/>
      </rPr>
      <t>- No quadro abaixo, inserir as informações da empresa proponente, nos campos em azul:</t>
    </r>
  </si>
  <si>
    <r>
      <rPr>
        <b/>
        <sz val="20"/>
        <color indexed="30"/>
        <rFont val="Calibri"/>
        <family val="2"/>
      </rPr>
      <t>5</t>
    </r>
    <r>
      <rPr>
        <b/>
        <sz val="14"/>
        <color indexed="8"/>
        <rFont val="Calibri"/>
        <family val="2"/>
      </rPr>
      <t xml:space="preserve"> </t>
    </r>
    <r>
      <rPr>
        <b/>
        <sz val="13.5"/>
        <color indexed="8"/>
        <rFont val="Calibri"/>
        <family val="2"/>
      </rPr>
      <t>- No quadro "DETALHAMENTO DOS VALORES", na hipótese de recolhimento da DIFAL na origem (na nota fiscal de venda), selecionar "SIM", para itens com Substituição Tributária, ou "NÃO" no campo "RECOLHE DIFAL NA ORIGEM ?":</t>
    </r>
  </si>
  <si>
    <r>
      <rPr>
        <b/>
        <sz val="20"/>
        <color indexed="30"/>
        <rFont val="Calibri"/>
        <family val="2"/>
      </rPr>
      <t>4</t>
    </r>
    <r>
      <rPr>
        <b/>
        <sz val="13.5"/>
        <color indexed="8"/>
        <rFont val="Calibri"/>
        <family val="2"/>
      </rPr>
      <t xml:space="preserve"> - No quadro "DETALHAMENTO DOS VALORES", inserir as alíquotas incidentes nos campos "IPI (%)" e "ICMS INTERESTADUAL (%)": </t>
    </r>
  </si>
  <si>
    <r>
      <t xml:space="preserve">Para validação da Proposta de Preços, é obrigatório que a empresa proponente </t>
    </r>
    <r>
      <rPr>
        <b/>
        <sz val="16"/>
        <color indexed="30"/>
        <rFont val="Calibri"/>
        <family val="2"/>
      </rPr>
      <t>preencha todos os campos em azul</t>
    </r>
    <r>
      <rPr>
        <b/>
        <sz val="13"/>
        <rFont val="Calibri"/>
        <family val="2"/>
      </rPr>
      <t>;</t>
    </r>
  </si>
  <si>
    <t>Para empresas proponentes localizadas fora do estado do RS, a proposta deverá considerar a incidência do ICMS complementar (ICMS-ST ou diferencial de alíquotas);</t>
  </si>
  <si>
    <t>MARCA / MODELO</t>
  </si>
  <si>
    <t>Após o preenchimento, a proposta deverá ser datada e assinada pelo Representante Comercial da empresa proponente;</t>
  </si>
  <si>
    <t>(Nome e Cargo do Representante Legal ou Procurador da empresa proponente)</t>
  </si>
  <si>
    <t>OPTANTE PELO SIMPLES NACIONAL</t>
  </si>
  <si>
    <t>NÃO OPTANTE PELO SIMPLES NACIONAL</t>
  </si>
  <si>
    <t>FISCAL:</t>
  </si>
  <si>
    <t>SIM</t>
  </si>
  <si>
    <t>NÃO</t>
  </si>
  <si>
    <r>
      <rPr>
        <b/>
        <sz val="20"/>
        <color indexed="30"/>
        <rFont val="Calibri"/>
        <family val="2"/>
      </rPr>
      <t>2</t>
    </r>
    <r>
      <rPr>
        <b/>
        <sz val="13.5"/>
        <color indexed="8"/>
        <rFont val="Calibri"/>
        <family val="2"/>
      </rPr>
      <t xml:space="preserve"> - No quadro abaixo, selecionar a UF e o enquadramento fiscal da empresa proponente. Se "OPTANTE PELO SIMPLES NACIONAL", preencher "SIM" ou "NÃO", no quadro "ICMS PARA MATERIAL IMPORTADO?" (SINIEF 19/2012):</t>
    </r>
  </si>
  <si>
    <t>PAGAMENTO 
AO FORNECEDOR</t>
  </si>
  <si>
    <t>VALOR TOTAL 
DOS MATERIAIS</t>
  </si>
  <si>
    <r>
      <rPr>
        <b/>
        <sz val="20"/>
        <color indexed="30"/>
        <rFont val="Calibri"/>
        <family val="2"/>
      </rPr>
      <t>3</t>
    </r>
    <r>
      <rPr>
        <b/>
        <sz val="14"/>
        <color indexed="8"/>
        <rFont val="Calibri"/>
        <family val="2"/>
      </rPr>
      <t xml:space="preserve"> </t>
    </r>
    <r>
      <rPr>
        <b/>
        <sz val="13.5"/>
        <color indexed="8"/>
        <rFont val="Calibri"/>
        <family val="2"/>
      </rPr>
      <t>- No quadro "PROPOSTA DE PREÇOS (MATERIAIS)", inserir marca/modelo dos itens ofertados nos campos "MARCA/MODELO" e inserir os respectivos preços unitários nos campos "(R$/un)":</t>
    </r>
  </si>
  <si>
    <t>RECOLHE DIFAL 
NA ORIGEM ?</t>
  </si>
  <si>
    <r>
      <rPr>
        <b/>
        <sz val="16"/>
        <color indexed="30"/>
        <rFont val="Calibri"/>
        <family val="2"/>
      </rPr>
      <t xml:space="preserve">6 - </t>
    </r>
    <r>
      <rPr>
        <b/>
        <sz val="16"/>
        <rFont val="Calibri"/>
        <family val="2"/>
      </rPr>
      <t>Após o preenchimento, a proposta de preços deverá ser datada, assinada e carimbada pelo Responsável Comercial da empresa proponente:</t>
    </r>
  </si>
  <si>
    <r>
      <rPr>
        <b/>
        <sz val="14"/>
        <rFont val="Calibri"/>
        <family val="2"/>
      </rPr>
      <t>IPI</t>
    </r>
    <r>
      <rPr>
        <b/>
        <sz val="12"/>
        <rFont val="Calibri"/>
        <family val="2"/>
      </rPr>
      <t xml:space="preserve"> </t>
    </r>
    <r>
      <rPr>
        <b/>
        <sz val="10"/>
        <rFont val="Calibri"/>
        <family val="2"/>
      </rPr>
      <t>(%)</t>
    </r>
  </si>
  <si>
    <r>
      <rPr>
        <b/>
        <sz val="14"/>
        <rFont val="Calibri"/>
        <family val="2"/>
      </rPr>
      <t xml:space="preserve">ICMS </t>
    </r>
    <r>
      <rPr>
        <b/>
        <sz val="10"/>
        <rFont val="Calibri"/>
        <family val="2"/>
      </rPr>
      <t xml:space="preserve">(%)
</t>
    </r>
    <r>
      <rPr>
        <b/>
        <sz val="9"/>
        <rFont val="Calibri"/>
        <family val="2"/>
      </rPr>
      <t>INTERESTADUAL</t>
    </r>
  </si>
  <si>
    <r>
      <rPr>
        <b/>
        <sz val="14"/>
        <rFont val="Calibri"/>
        <family val="2"/>
      </rPr>
      <t>ICMS</t>
    </r>
    <r>
      <rPr>
        <b/>
        <sz val="12"/>
        <rFont val="Calibri"/>
        <family val="2"/>
      </rPr>
      <t xml:space="preserve"> </t>
    </r>
    <r>
      <rPr>
        <b/>
        <sz val="10"/>
        <rFont val="Calibri"/>
        <family val="2"/>
      </rPr>
      <t>COMPLEMENTAR (DIFAL)</t>
    </r>
  </si>
  <si>
    <t>A empresa proponente deverá estar devidamente regularizada perante à Receita Estadual, Federal ou Municipal, à Seguridade Social, ao Fundo de Garantia por Tempo de Serviço (FGTS) e à Justiça do Trabalho.</t>
  </si>
  <si>
    <t>REMOTA0000-001</t>
  </si>
  <si>
    <t>UNIDADE REMOTA TIPO C - (IMOB)</t>
  </si>
  <si>
    <t>PROPOSTA DE PREÇOS - LOTE II</t>
  </si>
</sst>
</file>

<file path=xl/styles.xml><?xml version="1.0" encoding="utf-8"?>
<styleSheet xmlns="http://schemas.openxmlformats.org/spreadsheetml/2006/main">
  <numFmts count="2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 #,##0.00"/>
    <numFmt numFmtId="165" formatCode="&quot;Sim&quot;;&quot;Sim&quot;;&quot;Não&quot;"/>
    <numFmt numFmtId="166" formatCode="&quot;Verdadeiro&quot;;&quot;Verdadeiro&quot;;&quot;Falso&quot;"/>
    <numFmt numFmtId="167" formatCode="&quot;Ativado&quot;;&quot;Ativado&quot;;&quot;Desativado&quot;"/>
    <numFmt numFmtId="168" formatCode="[$€-2]\ #,##0.00_);[Red]\([$€-2]\ #,##0.00\)"/>
    <numFmt numFmtId="169" formatCode="00"/>
    <numFmt numFmtId="170" formatCode="[$-416]dddd\,\ d&quot; de &quot;mmmm&quot; de &quot;yyyy"/>
    <numFmt numFmtId="171" formatCode="00.00"/>
    <numFmt numFmtId="172" formatCode="0.0%"/>
    <numFmt numFmtId="173" formatCode="0.000%"/>
    <numFmt numFmtId="174" formatCode="0.0000%"/>
    <numFmt numFmtId="175" formatCode="_-* #,##0.000_-;\-* #,##0.000_-;_-* &quot;-&quot;??_-;_-@_-"/>
    <numFmt numFmtId="176" formatCode="_-* #,##0.0000_-;\-* #,##0.0000_-;_-* &quot;-&quot;??_-;_-@_-"/>
    <numFmt numFmtId="177" formatCode="_-* #,##0.00000_-;\-* #,##0.00000_-;_-* &quot;-&quot;??_-;_-@_-"/>
    <numFmt numFmtId="178" formatCode="_-* #,##0.000000_-;\-* #,##0.000000_-;_-* &quot;-&quot;??_-;_-@_-"/>
    <numFmt numFmtId="179" formatCode="_-* #,##0.0000000_-;\-* #,##0.0000000_-;_-* &quot;-&quot;??_-;_-@_-"/>
    <numFmt numFmtId="180" formatCode="_-* #,##0.00000000_-;\-* #,##0.00000000_-;_-* &quot;-&quot;??_-;_-@_-"/>
    <numFmt numFmtId="181" formatCode="#,#00.00"/>
  </numFmts>
  <fonts count="79">
    <font>
      <sz val="11"/>
      <color theme="1"/>
      <name val="Calibri"/>
      <family val="2"/>
    </font>
    <font>
      <sz val="11"/>
      <color indexed="8"/>
      <name val="Calibri"/>
      <family val="2"/>
    </font>
    <font>
      <b/>
      <sz val="12"/>
      <name val="Calibri"/>
      <family val="2"/>
    </font>
    <font>
      <b/>
      <sz val="14"/>
      <color indexed="8"/>
      <name val="Calibri"/>
      <family val="2"/>
    </font>
    <font>
      <b/>
      <sz val="20"/>
      <color indexed="30"/>
      <name val="Calibri"/>
      <family val="2"/>
    </font>
    <font>
      <b/>
      <sz val="13"/>
      <name val="Calibri"/>
      <family val="2"/>
    </font>
    <font>
      <b/>
      <sz val="16"/>
      <color indexed="30"/>
      <name val="Calibri"/>
      <family val="2"/>
    </font>
    <font>
      <b/>
      <sz val="13.5"/>
      <color indexed="8"/>
      <name val="Calibri"/>
      <family val="2"/>
    </font>
    <font>
      <b/>
      <sz val="16"/>
      <name val="Calibri"/>
      <family val="2"/>
    </font>
    <font>
      <b/>
      <sz val="14"/>
      <name val="Calibri"/>
      <family val="2"/>
    </font>
    <font>
      <b/>
      <sz val="10"/>
      <name val="Calibri"/>
      <family val="2"/>
    </font>
    <font>
      <b/>
      <sz val="9"/>
      <name val="Calibri"/>
      <family val="2"/>
    </font>
    <font>
      <b/>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2"/>
    </font>
    <font>
      <u val="single"/>
      <sz val="11"/>
      <color indexed="20"/>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2"/>
      <color indexed="8"/>
      <name val="Calibri"/>
      <family val="2"/>
    </font>
    <font>
      <b/>
      <sz val="12"/>
      <color indexed="8"/>
      <name val="Calibri"/>
      <family val="2"/>
    </font>
    <font>
      <b/>
      <sz val="14"/>
      <color indexed="9"/>
      <name val="Calibri"/>
      <family val="2"/>
    </font>
    <font>
      <sz val="14"/>
      <color indexed="8"/>
      <name val="Calibri"/>
      <family val="2"/>
    </font>
    <font>
      <b/>
      <sz val="14"/>
      <color indexed="30"/>
      <name val="Calibri"/>
      <family val="2"/>
    </font>
    <font>
      <sz val="10"/>
      <color indexed="8"/>
      <name val="Calibri"/>
      <family val="2"/>
    </font>
    <font>
      <sz val="16"/>
      <color indexed="8"/>
      <name val="Calibri"/>
      <family val="2"/>
    </font>
    <font>
      <sz val="12"/>
      <color indexed="9"/>
      <name val="Calibri"/>
      <family val="2"/>
    </font>
    <font>
      <b/>
      <sz val="12"/>
      <color indexed="9"/>
      <name val="Calibri"/>
      <family val="2"/>
    </font>
    <font>
      <b/>
      <sz val="10"/>
      <color indexed="9"/>
      <name val="Calibri"/>
      <family val="2"/>
    </font>
    <font>
      <b/>
      <sz val="13"/>
      <color indexed="8"/>
      <name val="Calibri"/>
      <family val="2"/>
    </font>
    <font>
      <b/>
      <sz val="10"/>
      <color indexed="8"/>
      <name val="Calibri"/>
      <family val="2"/>
    </font>
    <font>
      <sz val="14"/>
      <color indexed="9"/>
      <name val="Calibri"/>
      <family val="2"/>
    </font>
    <font>
      <sz val="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theme="1"/>
      <name val="Calibri"/>
      <family val="2"/>
    </font>
    <font>
      <b/>
      <sz val="12"/>
      <color theme="1"/>
      <name val="Calibri"/>
      <family val="2"/>
    </font>
    <font>
      <b/>
      <sz val="14"/>
      <color theme="0"/>
      <name val="Calibri"/>
      <family val="2"/>
    </font>
    <font>
      <sz val="14"/>
      <color theme="1"/>
      <name val="Calibri"/>
      <family val="2"/>
    </font>
    <font>
      <b/>
      <sz val="14"/>
      <color theme="1"/>
      <name val="Calibri"/>
      <family val="2"/>
    </font>
    <font>
      <b/>
      <sz val="14"/>
      <color rgb="FF0070C0"/>
      <name val="Calibri"/>
      <family val="2"/>
    </font>
    <font>
      <sz val="10"/>
      <color theme="1"/>
      <name val="Calibri"/>
      <family val="2"/>
    </font>
    <font>
      <sz val="16"/>
      <color theme="1"/>
      <name val="Calibri"/>
      <family val="2"/>
    </font>
    <font>
      <sz val="12"/>
      <color theme="0"/>
      <name val="Calibri"/>
      <family val="2"/>
    </font>
    <font>
      <b/>
      <sz val="12"/>
      <color theme="0"/>
      <name val="Calibri"/>
      <family val="2"/>
    </font>
    <font>
      <b/>
      <sz val="10"/>
      <color rgb="FFFFFFFF"/>
      <name val="Calibri"/>
      <family val="2"/>
    </font>
    <font>
      <b/>
      <sz val="10"/>
      <color theme="0"/>
      <name val="Calibri"/>
      <family val="2"/>
    </font>
    <font>
      <b/>
      <sz val="16"/>
      <color rgb="FF0070C0"/>
      <name val="Calibri"/>
      <family val="2"/>
    </font>
    <font>
      <b/>
      <sz val="13"/>
      <color theme="1"/>
      <name val="Calibri"/>
      <family val="2"/>
    </font>
    <font>
      <b/>
      <sz val="10"/>
      <color theme="1"/>
      <name val="Calibri"/>
      <family val="2"/>
    </font>
    <font>
      <sz val="14"/>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theme="0" tint="-0.0499799996614456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border>
    <border>
      <left style="thick"/>
      <right>
        <color indexed="63"/>
      </right>
      <top>
        <color indexed="63"/>
      </top>
      <bottom style="thick"/>
    </border>
    <border>
      <left/>
      <right style="thick"/>
      <top style="thick"/>
      <bottom style="thick"/>
    </border>
    <border>
      <left style="thick"/>
      <right style="thin"/>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right/>
      <top style="medium"/>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thick"/>
      <right/>
      <top style="thick"/>
      <bottom style="thick"/>
    </border>
    <border>
      <left/>
      <right/>
      <top style="thick"/>
      <bottom style="thick"/>
    </border>
    <border>
      <left style="thick"/>
      <right style="thick"/>
      <top style="thick"/>
      <bottom style="thick"/>
    </border>
    <border>
      <left>
        <color indexed="63"/>
      </left>
      <right style="thin"/>
      <top style="medium"/>
      <bottom style="medium"/>
    </border>
    <border>
      <left style="thin"/>
      <right>
        <color indexed="63"/>
      </right>
      <top style="medium"/>
      <bottom style="medium"/>
    </border>
    <border>
      <left/>
      <right style="medium"/>
      <top style="medium"/>
      <bottom style="medium"/>
    </border>
    <border>
      <left style="thin"/>
      <right>
        <color indexed="63"/>
      </right>
      <top style="medium"/>
      <bottom style="thin"/>
    </border>
    <border>
      <left>
        <color indexed="63"/>
      </left>
      <right>
        <color indexed="63"/>
      </right>
      <top>
        <color indexed="63"/>
      </top>
      <bottom style="medium"/>
    </border>
    <border>
      <left style="medium"/>
      <right/>
      <top style="medium"/>
      <bottom style="medium"/>
    </border>
    <border>
      <left style="thin"/>
      <right style="medium"/>
      <top style="medium"/>
      <bottom style="medium"/>
    </border>
    <border>
      <left style="medium"/>
      <right style="medium"/>
      <top style="medium"/>
      <bottom style="thin"/>
    </border>
    <border>
      <left style="thin"/>
      <right style="thin"/>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thin"/>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right/>
      <top>
        <color indexed="63"/>
      </top>
      <bottom style="thin"/>
    </border>
    <border>
      <left>
        <color indexed="63"/>
      </left>
      <right>
        <color indexed="63"/>
      </right>
      <top style="thin"/>
      <bottom style="medium"/>
    </border>
    <border>
      <left style="medium"/>
      <right style="medium"/>
      <top style="thin"/>
      <bottom style="medium"/>
    </border>
    <border>
      <left style="medium"/>
      <right/>
      <top>
        <color indexed="63"/>
      </top>
      <bottom style="medium"/>
    </border>
    <border>
      <left/>
      <right style="medium"/>
      <top>
        <color indexed="63"/>
      </top>
      <bottom style="medium"/>
    </border>
    <border>
      <left style="thin"/>
      <right style="medium"/>
      <top>
        <color indexed="63"/>
      </top>
      <bottom style="thin"/>
    </border>
    <border>
      <left style="thin"/>
      <right style="medium"/>
      <top style="thin"/>
      <bottom style="medium"/>
    </border>
    <border>
      <left style="medium"/>
      <right>
        <color indexed="63"/>
      </right>
      <top style="medium"/>
      <bottom style="thin"/>
    </border>
    <border>
      <left style="medium"/>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54" fillId="32" borderId="0" applyNumberFormat="0" applyBorder="0" applyAlignment="0" applyProtection="0"/>
    <xf numFmtId="0" fontId="55" fillId="21" borderId="5" applyNumberFormat="0" applyAlignment="0" applyProtection="0"/>
    <xf numFmtId="41"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61" fillId="0" borderId="8" applyNumberFormat="0" applyFill="0" applyAlignment="0" applyProtection="0"/>
    <xf numFmtId="0" fontId="61" fillId="0" borderId="0" applyNumberFormat="0" applyFill="0" applyBorder="0" applyAlignment="0" applyProtection="0"/>
    <xf numFmtId="0" fontId="62" fillId="0" borderId="9" applyNumberFormat="0" applyFill="0" applyAlignment="0" applyProtection="0"/>
    <xf numFmtId="43" fontId="0" fillId="0" borderId="0" applyFont="0" applyFill="0" applyBorder="0" applyAlignment="0" applyProtection="0"/>
  </cellStyleXfs>
  <cellXfs count="156">
    <xf numFmtId="0" fontId="0" fillId="0" borderId="0" xfId="0" applyFont="1" applyAlignment="1">
      <alignment/>
    </xf>
    <xf numFmtId="0" fontId="63" fillId="33" borderId="0" xfId="0" applyFont="1" applyFill="1" applyBorder="1" applyAlignment="1" applyProtection="1">
      <alignment vertical="center" wrapText="1"/>
      <protection/>
    </xf>
    <xf numFmtId="0" fontId="64" fillId="33" borderId="0" xfId="0" applyFont="1" applyFill="1" applyBorder="1" applyAlignment="1" applyProtection="1">
      <alignment horizontal="left"/>
      <protection/>
    </xf>
    <xf numFmtId="0" fontId="0" fillId="0" borderId="0" xfId="0" applyAlignment="1" applyProtection="1">
      <alignment/>
      <protection/>
    </xf>
    <xf numFmtId="0" fontId="0" fillId="0" borderId="0" xfId="0" applyBorder="1" applyAlignment="1" applyProtection="1">
      <alignment/>
      <protection/>
    </xf>
    <xf numFmtId="0" fontId="0" fillId="33" borderId="0" xfId="0" applyFill="1" applyBorder="1" applyAlignment="1" applyProtection="1">
      <alignment/>
      <protection/>
    </xf>
    <xf numFmtId="0" fontId="65" fillId="33" borderId="0" xfId="0" applyFont="1" applyFill="1" applyBorder="1" applyAlignment="1" applyProtection="1">
      <alignment horizontal="center" vertical="center"/>
      <protection/>
    </xf>
    <xf numFmtId="0" fontId="63" fillId="33" borderId="0" xfId="0" applyFont="1" applyFill="1" applyBorder="1" applyAlignment="1" applyProtection="1">
      <alignment/>
      <protection/>
    </xf>
    <xf numFmtId="0" fontId="63" fillId="0" borderId="0" xfId="0" applyFont="1" applyAlignment="1" applyProtection="1">
      <alignment/>
      <protection/>
    </xf>
    <xf numFmtId="0" fontId="63" fillId="33" borderId="0" xfId="0" applyFont="1" applyFill="1" applyBorder="1" applyAlignment="1" applyProtection="1">
      <alignment horizontal="center"/>
      <protection/>
    </xf>
    <xf numFmtId="0" fontId="63" fillId="33" borderId="0" xfId="0" applyFont="1" applyFill="1" applyBorder="1" applyAlignment="1" applyProtection="1">
      <alignment horizontal="left"/>
      <protection/>
    </xf>
    <xf numFmtId="0" fontId="66" fillId="33" borderId="0" xfId="0" applyFont="1" applyFill="1" applyBorder="1" applyAlignment="1" applyProtection="1">
      <alignment horizontal="center" vertical="center"/>
      <protection/>
    </xf>
    <xf numFmtId="0" fontId="66" fillId="0" borderId="0" xfId="0" applyFont="1" applyAlignment="1" applyProtection="1">
      <alignment/>
      <protection/>
    </xf>
    <xf numFmtId="0" fontId="9" fillId="33" borderId="0" xfId="0" applyFont="1" applyFill="1" applyBorder="1" applyAlignment="1" applyProtection="1">
      <alignment vertical="center"/>
      <protection/>
    </xf>
    <xf numFmtId="0" fontId="64" fillId="0" borderId="0" xfId="0" applyFont="1" applyAlignment="1" applyProtection="1">
      <alignment/>
      <protection/>
    </xf>
    <xf numFmtId="0" fontId="64" fillId="33" borderId="0" xfId="0" applyFont="1" applyFill="1" applyBorder="1" applyAlignment="1" applyProtection="1">
      <alignment/>
      <protection/>
    </xf>
    <xf numFmtId="0" fontId="63" fillId="0" borderId="0" xfId="0" applyFont="1" applyAlignment="1" applyProtection="1">
      <alignment horizontal="center" vertical="center"/>
      <protection/>
    </xf>
    <xf numFmtId="0" fontId="67" fillId="0" borderId="0" xfId="0" applyFont="1" applyAlignment="1" applyProtection="1">
      <alignment/>
      <protection/>
    </xf>
    <xf numFmtId="0" fontId="66" fillId="0" borderId="0" xfId="0" applyFont="1" applyAlignment="1" applyProtection="1">
      <alignment horizontal="center" vertical="center"/>
      <protection/>
    </xf>
    <xf numFmtId="0" fontId="68" fillId="0" borderId="10" xfId="0" applyFont="1" applyBorder="1" applyAlignment="1" applyProtection="1">
      <alignment horizontal="left" vertical="center"/>
      <protection/>
    </xf>
    <xf numFmtId="0" fontId="68" fillId="0" borderId="0" xfId="0" applyFont="1" applyBorder="1" applyAlignment="1" applyProtection="1">
      <alignment horizontal="left" vertical="center"/>
      <protection/>
    </xf>
    <xf numFmtId="0" fontId="64" fillId="0" borderId="0" xfId="0" applyFont="1" applyAlignment="1" applyProtection="1">
      <alignment horizontal="left"/>
      <protection/>
    </xf>
    <xf numFmtId="0" fontId="63" fillId="33" borderId="11" xfId="0" applyFont="1" applyFill="1" applyBorder="1" applyAlignment="1" applyProtection="1">
      <alignment vertical="center" wrapText="1"/>
      <protection/>
    </xf>
    <xf numFmtId="0" fontId="63" fillId="34" borderId="12" xfId="0" applyFont="1" applyFill="1" applyBorder="1" applyAlignment="1" applyProtection="1">
      <alignment vertical="center" wrapText="1"/>
      <protection/>
    </xf>
    <xf numFmtId="0" fontId="2" fillId="35" borderId="12" xfId="0" applyFont="1" applyFill="1" applyBorder="1" applyAlignment="1" applyProtection="1">
      <alignment vertical="center"/>
      <protection/>
    </xf>
    <xf numFmtId="0" fontId="69" fillId="0" borderId="0" xfId="0" applyFont="1" applyAlignment="1" applyProtection="1">
      <alignment wrapText="1"/>
      <protection/>
    </xf>
    <xf numFmtId="0" fontId="69" fillId="0" borderId="0" xfId="0" applyFont="1" applyAlignment="1" applyProtection="1">
      <alignment/>
      <protection/>
    </xf>
    <xf numFmtId="4" fontId="64" fillId="35" borderId="13" xfId="0" applyNumberFormat="1" applyFont="1" applyFill="1" applyBorder="1" applyAlignment="1" applyProtection="1">
      <alignment horizontal="center" vertical="center"/>
      <protection/>
    </xf>
    <xf numFmtId="164" fontId="64" fillId="33" borderId="0" xfId="46" applyNumberFormat="1" applyFont="1" applyFill="1" applyBorder="1" applyAlignment="1" applyProtection="1">
      <alignment horizontal="right" vertical="center"/>
      <protection/>
    </xf>
    <xf numFmtId="0" fontId="63" fillId="0" borderId="0" xfId="0" applyFont="1" applyBorder="1" applyAlignment="1" applyProtection="1">
      <alignment/>
      <protection/>
    </xf>
    <xf numFmtId="0" fontId="70" fillId="0" borderId="0" xfId="0" applyFont="1" applyAlignment="1" applyProtection="1">
      <alignment/>
      <protection/>
    </xf>
    <xf numFmtId="0" fontId="70" fillId="33" borderId="0" xfId="0" applyFont="1" applyFill="1" applyBorder="1" applyAlignment="1" applyProtection="1">
      <alignment/>
      <protection/>
    </xf>
    <xf numFmtId="0" fontId="67" fillId="33" borderId="0" xfId="0" applyFont="1" applyFill="1" applyBorder="1" applyAlignment="1" applyProtection="1">
      <alignment/>
      <protection/>
    </xf>
    <xf numFmtId="0" fontId="67" fillId="0" borderId="0" xfId="0" applyFont="1" applyBorder="1" applyAlignment="1" applyProtection="1">
      <alignment horizontal="center"/>
      <protection/>
    </xf>
    <xf numFmtId="0" fontId="67" fillId="33" borderId="0" xfId="0" applyFont="1" applyFill="1" applyBorder="1" applyAlignment="1" applyProtection="1">
      <alignment horizontal="center"/>
      <protection/>
    </xf>
    <xf numFmtId="0" fontId="71" fillId="0" borderId="0" xfId="0" applyFont="1" applyAlignment="1" applyProtection="1">
      <alignment/>
      <protection/>
    </xf>
    <xf numFmtId="0" fontId="64" fillId="0" borderId="0" xfId="0" applyFont="1" applyBorder="1" applyAlignment="1" applyProtection="1">
      <alignment/>
      <protection/>
    </xf>
    <xf numFmtId="0" fontId="67" fillId="0" borderId="0" xfId="0" applyFont="1" applyAlignment="1" applyProtection="1">
      <alignment horizontal="left" vertical="center" wrapText="1"/>
      <protection/>
    </xf>
    <xf numFmtId="0" fontId="10" fillId="0" borderId="14" xfId="0" applyFont="1" applyFill="1" applyBorder="1" applyAlignment="1" applyProtection="1">
      <alignment horizontal="center" vertical="center" wrapText="1"/>
      <protection/>
    </xf>
    <xf numFmtId="0" fontId="10" fillId="0" borderId="15" xfId="0" applyFont="1" applyFill="1" applyBorder="1" applyAlignment="1" applyProtection="1">
      <alignment horizontal="center" vertical="center" wrapText="1"/>
      <protection/>
    </xf>
    <xf numFmtId="0" fontId="63" fillId="0" borderId="0" xfId="0" applyFont="1" applyBorder="1" applyAlignment="1" applyProtection="1">
      <alignment horizontal="center" vertical="center"/>
      <protection/>
    </xf>
    <xf numFmtId="164" fontId="63" fillId="0" borderId="0" xfId="0" applyNumberFormat="1" applyFont="1" applyBorder="1" applyAlignment="1" applyProtection="1">
      <alignment horizontal="right" vertical="center"/>
      <protection/>
    </xf>
    <xf numFmtId="0" fontId="10" fillId="0" borderId="16" xfId="0" applyFont="1" applyFill="1" applyBorder="1" applyAlignment="1" applyProtection="1">
      <alignment horizontal="center" vertical="center" wrapText="1"/>
      <protection/>
    </xf>
    <xf numFmtId="164" fontId="64" fillId="0" borderId="0" xfId="46" applyNumberFormat="1" applyFont="1" applyFill="1" applyBorder="1" applyAlignment="1" applyProtection="1">
      <alignment horizontal="right" vertical="center"/>
      <protection/>
    </xf>
    <xf numFmtId="0" fontId="63" fillId="0" borderId="17" xfId="0" applyFont="1" applyBorder="1" applyAlignment="1" applyProtection="1">
      <alignment/>
      <protection/>
    </xf>
    <xf numFmtId="0" fontId="72" fillId="33" borderId="0" xfId="0" applyFont="1" applyFill="1" applyBorder="1" applyAlignment="1" applyProtection="1">
      <alignment horizontal="center" vertical="center"/>
      <protection/>
    </xf>
    <xf numFmtId="0" fontId="73" fillId="33" borderId="0" xfId="0" applyFont="1" applyFill="1" applyBorder="1" applyAlignment="1" applyProtection="1">
      <alignment horizontal="center" vertical="center" wrapText="1"/>
      <protection/>
    </xf>
    <xf numFmtId="0" fontId="74" fillId="33" borderId="0" xfId="0" applyFont="1" applyFill="1" applyBorder="1" applyAlignment="1" applyProtection="1">
      <alignment horizontal="center" vertical="center" wrapText="1"/>
      <protection/>
    </xf>
    <xf numFmtId="0" fontId="2" fillId="0" borderId="18" xfId="0" applyFont="1" applyFill="1" applyBorder="1" applyAlignment="1" applyProtection="1">
      <alignment horizontal="center" vertical="center" wrapText="1"/>
      <protection/>
    </xf>
    <xf numFmtId="164" fontId="64" fillId="33" borderId="0" xfId="46" applyNumberFormat="1" applyFont="1" applyFill="1" applyBorder="1" applyAlignment="1" applyProtection="1">
      <alignment horizontal="right" vertical="center"/>
      <protection/>
    </xf>
    <xf numFmtId="0" fontId="63" fillId="0" borderId="19" xfId="0" applyFont="1" applyBorder="1" applyAlignment="1" applyProtection="1">
      <alignment/>
      <protection/>
    </xf>
    <xf numFmtId="0" fontId="12" fillId="0" borderId="20" xfId="0" applyFont="1" applyFill="1" applyBorder="1" applyAlignment="1" applyProtection="1">
      <alignment horizontal="center" vertical="center" wrapText="1"/>
      <protection/>
    </xf>
    <xf numFmtId="0" fontId="12" fillId="0" borderId="18" xfId="0" applyFont="1" applyFill="1" applyBorder="1" applyAlignment="1" applyProtection="1">
      <alignment horizontal="center" vertical="center" wrapText="1"/>
      <protection/>
    </xf>
    <xf numFmtId="0" fontId="9" fillId="36" borderId="21" xfId="0" applyFont="1" applyFill="1" applyBorder="1" applyAlignment="1" applyProtection="1">
      <alignment vertical="center"/>
      <protection/>
    </xf>
    <xf numFmtId="0" fontId="9" fillId="36" borderId="12" xfId="0" applyFont="1" applyFill="1" applyBorder="1" applyAlignment="1" applyProtection="1">
      <alignment vertical="center"/>
      <protection/>
    </xf>
    <xf numFmtId="0" fontId="2" fillId="36" borderId="21" xfId="0" applyFont="1" applyFill="1" applyBorder="1" applyAlignment="1" applyProtection="1">
      <alignment vertical="center"/>
      <protection/>
    </xf>
    <xf numFmtId="0" fontId="63" fillId="36" borderId="0" xfId="0" applyFont="1" applyFill="1" applyAlignment="1" applyProtection="1">
      <alignment/>
      <protection/>
    </xf>
    <xf numFmtId="0" fontId="2" fillId="36" borderId="22" xfId="0" applyFont="1" applyFill="1" applyBorder="1" applyAlignment="1" applyProtection="1">
      <alignment vertical="center"/>
      <protection/>
    </xf>
    <xf numFmtId="0" fontId="63" fillId="36" borderId="12" xfId="0" applyFont="1" applyFill="1" applyBorder="1" applyAlignment="1" applyProtection="1">
      <alignment vertical="center" wrapText="1"/>
      <protection/>
    </xf>
    <xf numFmtId="49" fontId="63" fillId="2" borderId="21" xfId="0" applyNumberFormat="1" applyFont="1" applyFill="1" applyBorder="1" applyAlignment="1" applyProtection="1">
      <alignment horizontal="left" vertical="center" wrapText="1"/>
      <protection locked="0"/>
    </xf>
    <xf numFmtId="0" fontId="67" fillId="2" borderId="23" xfId="0" applyFont="1" applyFill="1" applyBorder="1" applyAlignment="1" applyProtection="1">
      <alignment horizontal="left" vertical="center"/>
      <protection locked="0"/>
    </xf>
    <xf numFmtId="0" fontId="12" fillId="0" borderId="18" xfId="0" applyFont="1" applyFill="1" applyBorder="1" applyAlignment="1" applyProtection="1">
      <alignment horizontal="center" vertical="center" wrapText="1"/>
      <protection/>
    </xf>
    <xf numFmtId="0" fontId="12" fillId="0" borderId="24" xfId="0" applyFont="1" applyFill="1" applyBorder="1" applyAlignment="1" applyProtection="1">
      <alignment horizontal="center" vertical="center" wrapText="1"/>
      <protection/>
    </xf>
    <xf numFmtId="0" fontId="12" fillId="0" borderId="25" xfId="0" applyFont="1" applyFill="1" applyBorder="1" applyAlignment="1" applyProtection="1">
      <alignment horizontal="center" vertical="center" wrapText="1"/>
      <protection/>
    </xf>
    <xf numFmtId="0" fontId="12" fillId="0" borderId="26" xfId="0" applyFont="1" applyFill="1" applyBorder="1" applyAlignment="1" applyProtection="1">
      <alignment horizontal="center" vertical="center" wrapText="1"/>
      <protection/>
    </xf>
    <xf numFmtId="164" fontId="64" fillId="35" borderId="27" xfId="46" applyNumberFormat="1" applyFont="1" applyFill="1" applyBorder="1" applyAlignment="1" applyProtection="1">
      <alignment horizontal="right" vertical="center"/>
      <protection/>
    </xf>
    <xf numFmtId="0" fontId="63" fillId="0" borderId="28" xfId="0" applyFont="1" applyBorder="1" applyAlignment="1" applyProtection="1">
      <alignment/>
      <protection/>
    </xf>
    <xf numFmtId="0" fontId="75" fillId="0" borderId="0" xfId="0" applyFont="1" applyAlignment="1" applyProtection="1">
      <alignment horizontal="left" vertical="center"/>
      <protection/>
    </xf>
    <xf numFmtId="0" fontId="75" fillId="0" borderId="0" xfId="0" applyFont="1" applyAlignment="1" applyProtection="1">
      <alignment horizontal="left" vertical="center"/>
      <protection/>
    </xf>
    <xf numFmtId="0" fontId="66" fillId="0" borderId="0" xfId="0" applyFont="1" applyBorder="1" applyAlignment="1" applyProtection="1">
      <alignment/>
      <protection locked="0"/>
    </xf>
    <xf numFmtId="0" fontId="76" fillId="33" borderId="0" xfId="0" applyFont="1" applyFill="1" applyBorder="1" applyAlignment="1" applyProtection="1">
      <alignment/>
      <protection/>
    </xf>
    <xf numFmtId="169" fontId="64" fillId="36" borderId="29" xfId="0" applyNumberFormat="1" applyFont="1" applyFill="1" applyBorder="1" applyAlignment="1" applyProtection="1">
      <alignment horizontal="center" vertical="center"/>
      <protection/>
    </xf>
    <xf numFmtId="0" fontId="64" fillId="2" borderId="18" xfId="0" applyFont="1" applyFill="1" applyBorder="1" applyAlignment="1" applyProtection="1">
      <alignment horizontal="center" vertical="center" wrapText="1"/>
      <protection locked="0"/>
    </xf>
    <xf numFmtId="164" fontId="64" fillId="2" borderId="17" xfId="0" applyNumberFormat="1" applyFont="1" applyFill="1" applyBorder="1" applyAlignment="1" applyProtection="1">
      <alignment horizontal="right" vertical="center"/>
      <protection locked="0"/>
    </xf>
    <xf numFmtId="9" fontId="64" fillId="2" borderId="18" xfId="0" applyNumberFormat="1" applyFont="1" applyFill="1" applyBorder="1" applyAlignment="1" applyProtection="1">
      <alignment horizontal="center" vertical="center"/>
      <protection locked="0"/>
    </xf>
    <xf numFmtId="164" fontId="64" fillId="2" borderId="24" xfId="46" applyNumberFormat="1" applyFont="1" applyFill="1" applyBorder="1" applyAlignment="1" applyProtection="1">
      <alignment horizontal="right" vertical="center"/>
      <protection/>
    </xf>
    <xf numFmtId="164" fontId="64" fillId="2" borderId="30" xfId="46" applyNumberFormat="1" applyFont="1" applyFill="1" applyBorder="1" applyAlignment="1" applyProtection="1">
      <alignment horizontal="right" vertical="center"/>
      <protection/>
    </xf>
    <xf numFmtId="164" fontId="64" fillId="2" borderId="17" xfId="46" applyNumberFormat="1" applyFont="1" applyFill="1" applyBorder="1" applyAlignment="1" applyProtection="1">
      <alignment horizontal="right" vertical="center"/>
      <protection/>
    </xf>
    <xf numFmtId="164" fontId="64" fillId="2" borderId="17" xfId="0" applyNumberFormat="1" applyFont="1" applyFill="1" applyBorder="1" applyAlignment="1" applyProtection="1">
      <alignment horizontal="right" vertical="center"/>
      <protection/>
    </xf>
    <xf numFmtId="164" fontId="2" fillId="2" borderId="18" xfId="0" applyNumberFormat="1" applyFont="1" applyFill="1" applyBorder="1" applyAlignment="1" applyProtection="1">
      <alignment horizontal="center" vertical="center"/>
      <protection locked="0"/>
    </xf>
    <xf numFmtId="177" fontId="64" fillId="35" borderId="24" xfId="62" applyNumberFormat="1" applyFont="1" applyFill="1" applyBorder="1" applyAlignment="1" applyProtection="1">
      <alignment horizontal="center" vertical="center"/>
      <protection/>
    </xf>
    <xf numFmtId="164" fontId="64" fillId="35" borderId="25" xfId="46" applyNumberFormat="1" applyFont="1" applyFill="1" applyBorder="1" applyAlignment="1" applyProtection="1">
      <alignment horizontal="right" vertical="center"/>
      <protection/>
    </xf>
    <xf numFmtId="164" fontId="77" fillId="36" borderId="18" xfId="46" applyNumberFormat="1" applyFont="1" applyFill="1" applyBorder="1" applyAlignment="1" applyProtection="1">
      <alignment horizontal="center" vertical="center" wrapText="1"/>
      <protection/>
    </xf>
    <xf numFmtId="169" fontId="76" fillId="36" borderId="18" xfId="0" applyNumberFormat="1" applyFont="1" applyFill="1" applyBorder="1" applyAlignment="1" applyProtection="1">
      <alignment horizontal="center" vertical="center"/>
      <protection/>
    </xf>
    <xf numFmtId="164" fontId="67" fillId="36" borderId="18" xfId="46" applyNumberFormat="1" applyFont="1" applyFill="1" applyBorder="1" applyAlignment="1" applyProtection="1">
      <alignment horizontal="right" vertical="center"/>
      <protection/>
    </xf>
    <xf numFmtId="164" fontId="67" fillId="10" borderId="20" xfId="46" applyNumberFormat="1" applyFont="1" applyFill="1" applyBorder="1" applyAlignment="1" applyProtection="1">
      <alignment horizontal="right" vertical="center"/>
      <protection/>
    </xf>
    <xf numFmtId="164" fontId="67" fillId="3" borderId="20" xfId="46" applyNumberFormat="1" applyFont="1" applyFill="1" applyBorder="1" applyAlignment="1" applyProtection="1">
      <alignment horizontal="right" vertical="center"/>
      <protection/>
    </xf>
    <xf numFmtId="164" fontId="67" fillId="3" borderId="18" xfId="46" applyNumberFormat="1" applyFont="1" applyFill="1" applyBorder="1" applyAlignment="1" applyProtection="1">
      <alignment horizontal="right" vertical="center"/>
      <protection/>
    </xf>
    <xf numFmtId="164" fontId="67" fillId="36" borderId="31" xfId="46" applyNumberFormat="1" applyFont="1" applyFill="1" applyBorder="1" applyAlignment="1" applyProtection="1">
      <alignment horizontal="right" vertical="center"/>
      <protection/>
    </xf>
    <xf numFmtId="164" fontId="67" fillId="7" borderId="18" xfId="46" applyNumberFormat="1" applyFont="1" applyFill="1" applyBorder="1" applyAlignment="1" applyProtection="1">
      <alignment horizontal="right" vertical="center"/>
      <protection/>
    </xf>
    <xf numFmtId="169" fontId="62" fillId="36" borderId="18" xfId="0" applyNumberFormat="1" applyFont="1" applyFill="1" applyBorder="1" applyAlignment="1" applyProtection="1">
      <alignment horizontal="center" vertical="center"/>
      <protection/>
    </xf>
    <xf numFmtId="169" fontId="76" fillId="36" borderId="18" xfId="0" applyNumberFormat="1" applyFont="1" applyFill="1" applyBorder="1" applyAlignment="1" applyProtection="1">
      <alignment horizontal="left" vertical="center" indent="1"/>
      <protection/>
    </xf>
    <xf numFmtId="0" fontId="12" fillId="0" borderId="28" xfId="0" applyFont="1" applyFill="1" applyBorder="1" applyAlignment="1" applyProtection="1">
      <alignment horizontal="center" vertical="center" wrapText="1"/>
      <protection/>
    </xf>
    <xf numFmtId="0" fontId="9" fillId="0" borderId="29" xfId="0" applyFont="1" applyFill="1" applyBorder="1" applyAlignment="1" applyProtection="1">
      <alignment horizontal="center" vertical="center"/>
      <protection/>
    </xf>
    <xf numFmtId="0" fontId="9" fillId="0" borderId="17" xfId="0" applyFont="1" applyFill="1" applyBorder="1" applyAlignment="1" applyProtection="1">
      <alignment horizontal="center" vertical="center"/>
      <protection/>
    </xf>
    <xf numFmtId="0" fontId="9" fillId="0" borderId="26" xfId="0" applyFont="1" applyFill="1" applyBorder="1" applyAlignment="1" applyProtection="1">
      <alignment horizontal="center" vertical="center"/>
      <protection/>
    </xf>
    <xf numFmtId="0" fontId="67" fillId="0" borderId="0" xfId="0" applyFont="1" applyAlignment="1" applyProtection="1">
      <alignment horizontal="left" vertical="center"/>
      <protection/>
    </xf>
    <xf numFmtId="0" fontId="5" fillId="0" borderId="0" xfId="0" applyFont="1" applyAlignment="1" applyProtection="1">
      <alignment horizontal="left" vertical="center"/>
      <protection/>
    </xf>
    <xf numFmtId="0" fontId="9" fillId="36" borderId="21" xfId="0" applyFont="1" applyFill="1" applyBorder="1" applyAlignment="1" applyProtection="1">
      <alignment horizontal="left" vertical="center"/>
      <protection/>
    </xf>
    <xf numFmtId="0" fontId="9" fillId="36" borderId="12" xfId="0" applyFont="1" applyFill="1" applyBorder="1" applyAlignment="1" applyProtection="1">
      <alignment horizontal="left" vertical="center"/>
      <protection/>
    </xf>
    <xf numFmtId="49" fontId="63" fillId="2" borderId="21" xfId="0" applyNumberFormat="1" applyFont="1" applyFill="1" applyBorder="1" applyAlignment="1" applyProtection="1">
      <alignment horizontal="left" vertical="center" wrapText="1"/>
      <protection locked="0"/>
    </xf>
    <xf numFmtId="49" fontId="63" fillId="2" borderId="22" xfId="0" applyNumberFormat="1" applyFont="1" applyFill="1" applyBorder="1" applyAlignment="1" applyProtection="1">
      <alignment horizontal="left" vertical="center" wrapText="1"/>
      <protection locked="0"/>
    </xf>
    <xf numFmtId="49" fontId="63" fillId="2" borderId="12" xfId="0" applyNumberFormat="1" applyFont="1" applyFill="1" applyBorder="1" applyAlignment="1" applyProtection="1">
      <alignment horizontal="left" vertical="center" wrapText="1"/>
      <protection locked="0"/>
    </xf>
    <xf numFmtId="49" fontId="44" fillId="2" borderId="21" xfId="0" applyNumberFormat="1" applyFont="1" applyFill="1" applyBorder="1" applyAlignment="1" applyProtection="1">
      <alignment horizontal="left" vertical="center" wrapText="1"/>
      <protection locked="0"/>
    </xf>
    <xf numFmtId="49" fontId="44" fillId="2" borderId="22" xfId="0" applyNumberFormat="1" applyFont="1" applyFill="1" applyBorder="1" applyAlignment="1" applyProtection="1">
      <alignment horizontal="left" vertical="center" wrapText="1"/>
      <protection locked="0"/>
    </xf>
    <xf numFmtId="49" fontId="44" fillId="2" borderId="12" xfId="0" applyNumberFormat="1" applyFont="1" applyFill="1" applyBorder="1" applyAlignment="1" applyProtection="1">
      <alignment horizontal="left" vertical="center" wrapText="1"/>
      <protection locked="0"/>
    </xf>
    <xf numFmtId="49" fontId="9" fillId="2" borderId="22" xfId="0" applyNumberFormat="1" applyFont="1" applyFill="1" applyBorder="1" applyAlignment="1" applyProtection="1">
      <alignment horizontal="left" vertical="center"/>
      <protection locked="0"/>
    </xf>
    <xf numFmtId="0" fontId="9" fillId="0" borderId="24" xfId="0" applyFont="1" applyFill="1" applyBorder="1" applyAlignment="1" applyProtection="1">
      <alignment horizontal="center" vertical="center"/>
      <protection/>
    </xf>
    <xf numFmtId="0" fontId="9" fillId="0" borderId="32" xfId="0" applyFont="1" applyFill="1" applyBorder="1" applyAlignment="1" applyProtection="1">
      <alignment horizontal="center" vertical="center"/>
      <protection/>
    </xf>
    <xf numFmtId="0" fontId="9" fillId="0" borderId="30" xfId="0" applyFont="1" applyFill="1" applyBorder="1" applyAlignment="1" applyProtection="1">
      <alignment horizontal="center" vertical="center"/>
      <protection/>
    </xf>
    <xf numFmtId="49" fontId="9" fillId="2" borderId="21" xfId="0" applyNumberFormat="1" applyFont="1" applyFill="1" applyBorder="1" applyAlignment="1" applyProtection="1">
      <alignment horizontal="left" vertical="center"/>
      <protection locked="0"/>
    </xf>
    <xf numFmtId="49" fontId="9" fillId="2" borderId="12" xfId="0" applyNumberFormat="1" applyFont="1" applyFill="1" applyBorder="1" applyAlignment="1" applyProtection="1">
      <alignment horizontal="left" vertical="center"/>
      <protection locked="0"/>
    </xf>
    <xf numFmtId="0" fontId="10" fillId="0" borderId="33" xfId="0" applyFont="1" applyFill="1" applyBorder="1" applyAlignment="1" applyProtection="1">
      <alignment horizontal="center" vertical="center" wrapText="1"/>
      <protection/>
    </xf>
    <xf numFmtId="0" fontId="10" fillId="0" borderId="34" xfId="0" applyFont="1" applyFill="1" applyBorder="1" applyAlignment="1" applyProtection="1">
      <alignment horizontal="center" vertical="center" wrapText="1"/>
      <protection/>
    </xf>
    <xf numFmtId="0" fontId="10" fillId="0" borderId="35" xfId="0" applyFont="1" applyFill="1" applyBorder="1" applyAlignment="1" applyProtection="1">
      <alignment horizontal="center" vertical="center" wrapText="1"/>
      <protection/>
    </xf>
    <xf numFmtId="0" fontId="12" fillId="0" borderId="36" xfId="0" applyFont="1" applyFill="1" applyBorder="1" applyAlignment="1" applyProtection="1">
      <alignment horizontal="center" vertical="center" wrapText="1"/>
      <protection/>
    </xf>
    <xf numFmtId="0" fontId="12" fillId="0" borderId="30" xfId="0" applyFont="1" applyFill="1" applyBorder="1" applyAlignment="1" applyProtection="1">
      <alignment horizontal="center" vertical="center" wrapText="1"/>
      <protection/>
    </xf>
    <xf numFmtId="0" fontId="2" fillId="0" borderId="37" xfId="0" applyFont="1" applyFill="1" applyBorder="1" applyAlignment="1" applyProtection="1">
      <alignment horizontal="center" vertical="center" wrapText="1"/>
      <protection/>
    </xf>
    <xf numFmtId="0" fontId="2" fillId="0" borderId="38" xfId="0" applyFont="1" applyFill="1" applyBorder="1" applyAlignment="1" applyProtection="1">
      <alignment horizontal="center" vertical="center" wrapText="1"/>
      <protection/>
    </xf>
    <xf numFmtId="0" fontId="2" fillId="0" borderId="39" xfId="0" applyFont="1" applyFill="1" applyBorder="1" applyAlignment="1" applyProtection="1">
      <alignment horizontal="center" vertical="center" wrapText="1"/>
      <protection/>
    </xf>
    <xf numFmtId="0" fontId="10" fillId="0" borderId="40" xfId="0" applyFont="1" applyFill="1" applyBorder="1" applyAlignment="1" applyProtection="1">
      <alignment horizontal="center" vertical="center" wrapText="1"/>
      <protection/>
    </xf>
    <xf numFmtId="0" fontId="10" fillId="0" borderId="41" xfId="0" applyFont="1" applyFill="1" applyBorder="1" applyAlignment="1" applyProtection="1">
      <alignment horizontal="center" vertical="center" wrapText="1"/>
      <protection/>
    </xf>
    <xf numFmtId="0" fontId="12" fillId="0" borderId="31" xfId="0" applyFont="1" applyFill="1" applyBorder="1" applyAlignment="1" applyProtection="1">
      <alignment horizontal="center" vertical="center" wrapText="1"/>
      <protection/>
    </xf>
    <xf numFmtId="0" fontId="12" fillId="0" borderId="42" xfId="0" applyFont="1" applyFill="1" applyBorder="1" applyAlignment="1" applyProtection="1">
      <alignment horizontal="center" vertical="center" wrapText="1"/>
      <protection/>
    </xf>
    <xf numFmtId="0" fontId="67" fillId="0" borderId="0" xfId="0" applyFont="1" applyAlignment="1" applyProtection="1">
      <alignment horizontal="left" wrapText="1"/>
      <protection/>
    </xf>
    <xf numFmtId="0" fontId="75" fillId="0" borderId="0" xfId="0" applyFont="1" applyAlignment="1" applyProtection="1">
      <alignment horizontal="left" vertical="center"/>
      <protection/>
    </xf>
    <xf numFmtId="0" fontId="75" fillId="0" borderId="0" xfId="0" applyFont="1" applyAlignment="1" applyProtection="1">
      <alignment horizontal="left" vertical="center"/>
      <protection/>
    </xf>
    <xf numFmtId="0" fontId="76" fillId="33" borderId="0" xfId="0" applyFont="1" applyFill="1" applyBorder="1" applyAlignment="1" applyProtection="1">
      <alignment horizontal="center"/>
      <protection/>
    </xf>
    <xf numFmtId="0" fontId="76" fillId="0" borderId="0" xfId="0" applyFont="1" applyBorder="1" applyAlignment="1" applyProtection="1">
      <alignment horizontal="center"/>
      <protection/>
    </xf>
    <xf numFmtId="0" fontId="64" fillId="0" borderId="0" xfId="0" applyFont="1" applyAlignment="1" applyProtection="1">
      <alignment horizontal="center"/>
      <protection/>
    </xf>
    <xf numFmtId="0" fontId="2" fillId="36" borderId="29" xfId="0" applyFont="1" applyFill="1" applyBorder="1" applyAlignment="1" applyProtection="1">
      <alignment horizontal="left" vertical="center"/>
      <protection/>
    </xf>
    <xf numFmtId="0" fontId="2" fillId="36" borderId="17" xfId="0" applyFont="1" applyFill="1" applyBorder="1" applyAlignment="1" applyProtection="1">
      <alignment horizontal="left" vertical="center"/>
      <protection/>
    </xf>
    <xf numFmtId="0" fontId="2" fillId="36" borderId="26" xfId="0" applyFont="1" applyFill="1" applyBorder="1" applyAlignment="1" applyProtection="1">
      <alignment horizontal="left" vertical="center"/>
      <protection/>
    </xf>
    <xf numFmtId="0" fontId="75" fillId="0" borderId="0" xfId="0" applyFont="1" applyAlignment="1" applyProtection="1">
      <alignment horizontal="center" vertical="center"/>
      <protection/>
    </xf>
    <xf numFmtId="0" fontId="75" fillId="0" borderId="28" xfId="0" applyFont="1" applyBorder="1" applyAlignment="1" applyProtection="1">
      <alignment horizontal="center" vertical="center"/>
      <protection/>
    </xf>
    <xf numFmtId="0" fontId="75" fillId="0" borderId="0" xfId="0" applyFont="1" applyBorder="1" applyAlignment="1" applyProtection="1">
      <alignment horizontal="center" vertical="center"/>
      <protection/>
    </xf>
    <xf numFmtId="0" fontId="2" fillId="36" borderId="43" xfId="0" applyFont="1" applyFill="1" applyBorder="1" applyAlignment="1" applyProtection="1">
      <alignment horizontal="left" vertical="center"/>
      <protection/>
    </xf>
    <xf numFmtId="0" fontId="2" fillId="36" borderId="28" xfId="0" applyFont="1" applyFill="1" applyBorder="1" applyAlignment="1" applyProtection="1">
      <alignment horizontal="left" vertical="center"/>
      <protection/>
    </xf>
    <xf numFmtId="0" fontId="2" fillId="36" borderId="44" xfId="0" applyFont="1" applyFill="1" applyBorder="1" applyAlignment="1" applyProtection="1">
      <alignment horizontal="left" vertical="center"/>
      <protection/>
    </xf>
    <xf numFmtId="0" fontId="67" fillId="33" borderId="0" xfId="0" applyFont="1" applyFill="1" applyBorder="1" applyAlignment="1" applyProtection="1">
      <alignment horizontal="center" vertical="center"/>
      <protection/>
    </xf>
    <xf numFmtId="0" fontId="78" fillId="0" borderId="0" xfId="0" applyFont="1" applyBorder="1" applyAlignment="1" applyProtection="1">
      <alignment horizontal="center" vertical="center"/>
      <protection locked="0"/>
    </xf>
    <xf numFmtId="0" fontId="2" fillId="0" borderId="33" xfId="0" applyFont="1" applyFill="1" applyBorder="1" applyAlignment="1" applyProtection="1">
      <alignment horizontal="center" vertical="center" wrapText="1"/>
      <protection/>
    </xf>
    <xf numFmtId="0" fontId="10" fillId="0" borderId="45" xfId="0" applyFont="1" applyFill="1" applyBorder="1" applyAlignment="1" applyProtection="1">
      <alignment horizontal="center" vertical="center" wrapText="1"/>
      <protection/>
    </xf>
    <xf numFmtId="0" fontId="10" fillId="0" borderId="14" xfId="0" applyFont="1" applyFill="1" applyBorder="1" applyAlignment="1" applyProtection="1">
      <alignment horizontal="center" vertical="center" wrapText="1"/>
      <protection/>
    </xf>
    <xf numFmtId="0" fontId="10" fillId="0" borderId="15" xfId="0" applyFont="1" applyFill="1" applyBorder="1" applyAlignment="1" applyProtection="1">
      <alignment horizontal="center" vertical="center" wrapText="1"/>
      <protection/>
    </xf>
    <xf numFmtId="0" fontId="10" fillId="0" borderId="46" xfId="0" applyFont="1" applyFill="1" applyBorder="1" applyAlignment="1" applyProtection="1">
      <alignment horizontal="center" vertical="center" wrapText="1"/>
      <protection/>
    </xf>
    <xf numFmtId="0" fontId="2" fillId="0" borderId="45"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46" xfId="0" applyFont="1" applyFill="1" applyBorder="1" applyAlignment="1" applyProtection="1">
      <alignment horizontal="center" vertical="center" wrapText="1"/>
      <protection/>
    </xf>
    <xf numFmtId="0" fontId="10" fillId="0" borderId="47" xfId="0" applyFont="1" applyFill="1" applyBorder="1" applyAlignment="1" applyProtection="1">
      <alignment horizontal="center" vertical="center" wrapText="1"/>
      <protection/>
    </xf>
    <xf numFmtId="0" fontId="10" fillId="0" borderId="48" xfId="0" applyFont="1" applyFill="1" applyBorder="1" applyAlignment="1" applyProtection="1">
      <alignment horizontal="center" vertical="center" wrapText="1"/>
      <protection/>
    </xf>
    <xf numFmtId="0" fontId="9" fillId="36" borderId="22" xfId="0" applyFont="1" applyFill="1" applyBorder="1" applyAlignment="1" applyProtection="1">
      <alignment horizontal="left" vertical="center"/>
      <protection/>
    </xf>
    <xf numFmtId="0" fontId="9" fillId="0" borderId="49" xfId="0" applyFont="1" applyFill="1" applyBorder="1" applyAlignment="1" applyProtection="1">
      <alignment horizontal="center" vertical="center"/>
      <protection/>
    </xf>
    <xf numFmtId="0" fontId="9" fillId="0" borderId="50" xfId="0" applyFont="1" applyFill="1" applyBorder="1" applyAlignment="1" applyProtection="1">
      <alignment horizontal="center" vertical="center"/>
      <protection/>
    </xf>
    <xf numFmtId="0" fontId="9" fillId="0" borderId="51" xfId="0" applyFont="1" applyFill="1" applyBorder="1" applyAlignment="1" applyProtection="1">
      <alignment horizontal="center" vertical="center"/>
      <protection/>
    </xf>
    <xf numFmtId="49" fontId="76" fillId="36" borderId="18" xfId="0" applyNumberFormat="1" applyFont="1" applyFill="1" applyBorder="1" applyAlignment="1" applyProtection="1">
      <alignment horizontal="center" vertical="center"/>
      <protection/>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dxfs count="10">
    <dxf>
      <fill>
        <patternFill>
          <bgColor theme="0" tint="-0.149959996342659"/>
        </patternFill>
      </fill>
    </dxf>
    <dxf>
      <fill>
        <patternFill>
          <bgColor theme="0" tint="-0.149959996342659"/>
        </patternFill>
      </fill>
    </dxf>
    <dxf>
      <fill>
        <patternFill>
          <bgColor theme="6" tint="0.3999499976634979"/>
        </patternFill>
      </fill>
    </dxf>
    <dxf>
      <fill>
        <patternFill>
          <bgColor theme="5" tint="0.3999499976634979"/>
        </patternFill>
      </fill>
    </dxf>
    <dxf>
      <font>
        <b/>
        <i val="0"/>
        <color auto="1"/>
      </font>
      <fill>
        <patternFill>
          <bgColor theme="3" tint="0.7999799847602844"/>
        </patternFill>
      </fill>
      <border>
        <left style="thin"/>
        <right style="thin"/>
        <top style="thin"/>
        <bottom style="thin"/>
      </border>
    </dxf>
    <dxf>
      <font>
        <color theme="0"/>
      </font>
      <border>
        <left/>
        <right/>
        <top/>
        <bottom/>
      </border>
    </dxf>
    <dxf>
      <fill>
        <patternFill>
          <bgColor theme="0" tint="-0.149959996342659"/>
        </patternFill>
      </fill>
      <border>
        <left style="thin"/>
        <right style="thin"/>
        <top style="thin"/>
        <bottom style="thin"/>
      </border>
    </dxf>
    <dxf>
      <fill>
        <patternFill>
          <bgColor theme="0" tint="-0.149959996342659"/>
        </patternFill>
      </fill>
      <border>
        <left style="thin">
          <color rgb="FF000000"/>
        </left>
        <right style="thin">
          <color rgb="FF000000"/>
        </right>
        <top style="thin"/>
        <bottom style="thin">
          <color rgb="FF000000"/>
        </bottom>
      </border>
    </dxf>
    <dxf>
      <font>
        <color theme="0"/>
      </font>
      <border>
        <left>
          <color rgb="FF000000"/>
        </left>
        <right>
          <color rgb="FF000000"/>
        </right>
        <top>
          <color rgb="FF000000"/>
        </top>
        <bottom>
          <color rgb="FF000000"/>
        </bottom>
      </border>
    </dxf>
    <dxf>
      <font>
        <b/>
        <i val="0"/>
        <color auto="1"/>
      </font>
      <fill>
        <patternFill>
          <bgColor theme="3" tint="0.7999799847602844"/>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BD488"/>
  <sheetViews>
    <sheetView showGridLines="0" tabSelected="1" zoomScale="60" zoomScaleNormal="60" zoomScalePageLayoutView="70" workbookViewId="0" topLeftCell="A1">
      <selection activeCell="H30" sqref="H30"/>
    </sheetView>
  </sheetViews>
  <sheetFormatPr defaultColWidth="0" defaultRowHeight="0" customHeight="1" zeroHeight="1"/>
  <cols>
    <col min="1" max="1" width="0.85546875" style="3" customWidth="1"/>
    <col min="2" max="2" width="6.421875" style="3" customWidth="1"/>
    <col min="3" max="3" width="17.140625" style="3" bestFit="1" customWidth="1"/>
    <col min="4" max="4" width="55.421875" style="3" customWidth="1"/>
    <col min="5" max="5" width="17.28125" style="3" customWidth="1"/>
    <col min="6" max="6" width="11.28125" style="3" bestFit="1" customWidth="1"/>
    <col min="7" max="7" width="7.57421875" style="3" customWidth="1"/>
    <col min="8" max="8" width="16.140625" style="3" customWidth="1"/>
    <col min="9" max="9" width="18.8515625" style="3" customWidth="1"/>
    <col min="10" max="10" width="0.85546875" style="3" customWidth="1"/>
    <col min="11" max="11" width="9.00390625" style="3" hidden="1" customWidth="1"/>
    <col min="12" max="12" width="16.7109375" style="3" hidden="1" customWidth="1"/>
    <col min="13" max="13" width="13.00390625" style="3" hidden="1" customWidth="1"/>
    <col min="14" max="14" width="9.57421875" style="3" customWidth="1"/>
    <col min="15" max="15" width="22.140625" style="3" hidden="1" customWidth="1"/>
    <col min="16" max="16" width="16.00390625" style="3" hidden="1" customWidth="1"/>
    <col min="17" max="17" width="22.28125" style="3" hidden="1" customWidth="1"/>
    <col min="18" max="18" width="13.00390625" style="3" bestFit="1" customWidth="1"/>
    <col min="19" max="19" width="16.00390625" style="3" hidden="1" customWidth="1"/>
    <col min="20" max="20" width="15.421875" style="3" customWidth="1"/>
    <col min="21" max="21" width="21.00390625" style="3" hidden="1" customWidth="1"/>
    <col min="22" max="22" width="25.57421875" style="3" hidden="1" customWidth="1"/>
    <col min="23" max="23" width="19.57421875" style="3" customWidth="1"/>
    <col min="24" max="24" width="24.57421875" style="3" customWidth="1"/>
    <col min="25" max="25" width="0.9921875" style="5" customWidth="1"/>
    <col min="26" max="26" width="17.57421875" style="3" customWidth="1"/>
    <col min="27" max="27" width="0.71875" style="3" customWidth="1"/>
    <col min="28" max="16384" width="7.7109375" style="3" hidden="1" customWidth="1"/>
  </cols>
  <sheetData>
    <row r="1" spans="14:24" ht="4.5" customHeight="1" thickBot="1">
      <c r="N1" s="4"/>
      <c r="O1" s="4"/>
      <c r="P1" s="4"/>
      <c r="Q1" s="4"/>
      <c r="R1" s="4"/>
      <c r="S1" s="4"/>
      <c r="T1" s="4"/>
      <c r="U1" s="4"/>
      <c r="V1" s="4"/>
      <c r="W1" s="4"/>
      <c r="X1" s="4"/>
    </row>
    <row r="2" spans="2:24" ht="20.25" customHeight="1" thickBot="1">
      <c r="B2" s="93" t="s">
        <v>60</v>
      </c>
      <c r="C2" s="94"/>
      <c r="D2" s="95"/>
      <c r="E2" s="6"/>
      <c r="N2" s="4"/>
      <c r="O2" s="4"/>
      <c r="P2" s="4"/>
      <c r="Q2" s="4"/>
      <c r="R2" s="4"/>
      <c r="S2" s="4"/>
      <c r="T2" s="4"/>
      <c r="U2" s="4"/>
      <c r="V2" s="4"/>
      <c r="W2" s="4"/>
      <c r="X2" s="4"/>
    </row>
    <row r="3" spans="14:24" ht="4.5" customHeight="1">
      <c r="N3" s="4"/>
      <c r="O3" s="4"/>
      <c r="P3" s="4"/>
      <c r="Q3" s="4"/>
      <c r="R3" s="4"/>
      <c r="S3" s="4"/>
      <c r="T3" s="4"/>
      <c r="U3" s="4"/>
      <c r="V3" s="4"/>
      <c r="W3" s="4"/>
      <c r="X3" s="4"/>
    </row>
    <row r="4" spans="2:28" s="8" customFormat="1" ht="21">
      <c r="B4" s="97" t="s">
        <v>70</v>
      </c>
      <c r="C4" s="97"/>
      <c r="D4" s="97"/>
      <c r="E4" s="97"/>
      <c r="F4" s="97"/>
      <c r="G4" s="97"/>
      <c r="H4" s="97"/>
      <c r="I4" s="97"/>
      <c r="J4" s="97"/>
      <c r="K4" s="97"/>
      <c r="L4" s="97"/>
      <c r="M4" s="97"/>
      <c r="N4" s="97"/>
      <c r="O4" s="97"/>
      <c r="P4" s="97"/>
      <c r="Q4" s="97"/>
      <c r="R4" s="97"/>
      <c r="S4" s="97"/>
      <c r="T4" s="97"/>
      <c r="U4" s="97"/>
      <c r="V4" s="97"/>
      <c r="W4" s="97"/>
      <c r="X4" s="97"/>
      <c r="Y4" s="97"/>
      <c r="Z4" s="97"/>
      <c r="AA4" s="7"/>
      <c r="AB4" s="7"/>
    </row>
    <row r="5" spans="2:28" s="8" customFormat="1" ht="17.25">
      <c r="B5" s="97" t="s">
        <v>71</v>
      </c>
      <c r="C5" s="97"/>
      <c r="D5" s="97"/>
      <c r="E5" s="97"/>
      <c r="F5" s="97"/>
      <c r="G5" s="97"/>
      <c r="H5" s="97"/>
      <c r="I5" s="97"/>
      <c r="J5" s="97"/>
      <c r="K5" s="97"/>
      <c r="L5" s="97"/>
      <c r="M5" s="97"/>
      <c r="N5" s="97"/>
      <c r="O5" s="97"/>
      <c r="P5" s="97"/>
      <c r="Q5" s="97"/>
      <c r="R5" s="97"/>
      <c r="S5" s="97"/>
      <c r="T5" s="97"/>
      <c r="U5" s="97"/>
      <c r="V5" s="97"/>
      <c r="W5" s="97"/>
      <c r="X5" s="97"/>
      <c r="Y5" s="97"/>
      <c r="Z5" s="97"/>
      <c r="AA5" s="7"/>
      <c r="AB5" s="7"/>
    </row>
    <row r="6" spans="2:28" s="8" customFormat="1" ht="17.25">
      <c r="B6" s="97" t="s">
        <v>4</v>
      </c>
      <c r="C6" s="97"/>
      <c r="D6" s="97"/>
      <c r="E6" s="97"/>
      <c r="F6" s="97"/>
      <c r="G6" s="97"/>
      <c r="H6" s="97"/>
      <c r="I6" s="97"/>
      <c r="J6" s="97"/>
      <c r="K6" s="97"/>
      <c r="L6" s="97"/>
      <c r="M6" s="97"/>
      <c r="N6" s="97"/>
      <c r="O6" s="97"/>
      <c r="P6" s="97"/>
      <c r="Q6" s="97"/>
      <c r="R6" s="97"/>
      <c r="S6" s="97"/>
      <c r="T6" s="97"/>
      <c r="U6" s="97"/>
      <c r="V6" s="97"/>
      <c r="W6" s="97"/>
      <c r="X6" s="97"/>
      <c r="Y6" s="97"/>
      <c r="Z6" s="97"/>
      <c r="AA6" s="7"/>
      <c r="AB6" s="7"/>
    </row>
    <row r="7" spans="2:28" s="8" customFormat="1" ht="17.25">
      <c r="B7" s="97" t="s">
        <v>55</v>
      </c>
      <c r="C7" s="97"/>
      <c r="D7" s="97"/>
      <c r="E7" s="97"/>
      <c r="F7" s="97"/>
      <c r="G7" s="97"/>
      <c r="H7" s="97"/>
      <c r="I7" s="97"/>
      <c r="J7" s="97"/>
      <c r="K7" s="97"/>
      <c r="L7" s="97"/>
      <c r="M7" s="97"/>
      <c r="N7" s="97"/>
      <c r="O7" s="97"/>
      <c r="P7" s="97"/>
      <c r="Q7" s="97"/>
      <c r="R7" s="97"/>
      <c r="S7" s="97"/>
      <c r="T7" s="97"/>
      <c r="U7" s="97"/>
      <c r="V7" s="97"/>
      <c r="W7" s="97"/>
      <c r="X7" s="97"/>
      <c r="Y7" s="97"/>
      <c r="Z7" s="97"/>
      <c r="AA7" s="7"/>
      <c r="AB7" s="7"/>
    </row>
    <row r="8" spans="2:28" s="8" customFormat="1" ht="17.25">
      <c r="B8" s="97" t="s">
        <v>73</v>
      </c>
      <c r="C8" s="97"/>
      <c r="D8" s="97"/>
      <c r="E8" s="97"/>
      <c r="F8" s="97"/>
      <c r="G8" s="97"/>
      <c r="H8" s="97"/>
      <c r="I8" s="97"/>
      <c r="J8" s="97"/>
      <c r="K8" s="97"/>
      <c r="L8" s="97"/>
      <c r="M8" s="97"/>
      <c r="N8" s="97"/>
      <c r="O8" s="97"/>
      <c r="P8" s="97"/>
      <c r="Q8" s="97"/>
      <c r="R8" s="97"/>
      <c r="S8" s="97"/>
      <c r="T8" s="97"/>
      <c r="U8" s="97"/>
      <c r="V8" s="97"/>
      <c r="W8" s="97"/>
      <c r="X8" s="97"/>
      <c r="Y8" s="97"/>
      <c r="Z8" s="97"/>
      <c r="AA8" s="7"/>
      <c r="AB8" s="7"/>
    </row>
    <row r="9" spans="2:28" s="8" customFormat="1" ht="17.25">
      <c r="B9" s="97" t="s">
        <v>89</v>
      </c>
      <c r="C9" s="97"/>
      <c r="D9" s="97"/>
      <c r="E9" s="97"/>
      <c r="F9" s="97"/>
      <c r="G9" s="97"/>
      <c r="H9" s="97"/>
      <c r="I9" s="97"/>
      <c r="J9" s="97"/>
      <c r="K9" s="97"/>
      <c r="L9" s="97"/>
      <c r="M9" s="97"/>
      <c r="N9" s="97"/>
      <c r="O9" s="97"/>
      <c r="P9" s="97"/>
      <c r="Q9" s="97"/>
      <c r="R9" s="97"/>
      <c r="S9" s="97"/>
      <c r="T9" s="97"/>
      <c r="U9" s="97"/>
      <c r="V9" s="97"/>
      <c r="W9" s="97"/>
      <c r="X9" s="97"/>
      <c r="Y9" s="97"/>
      <c r="Z9" s="97"/>
      <c r="AA9" s="7"/>
      <c r="AB9" s="7"/>
    </row>
    <row r="10" spans="3:28" s="8" customFormat="1" ht="7.5" customHeight="1" thickBot="1">
      <c r="C10" s="9"/>
      <c r="D10" s="9"/>
      <c r="E10" s="9"/>
      <c r="F10" s="7"/>
      <c r="G10" s="7"/>
      <c r="H10" s="7"/>
      <c r="I10" s="7"/>
      <c r="J10" s="7"/>
      <c r="K10" s="10"/>
      <c r="L10" s="10"/>
      <c r="M10" s="10"/>
      <c r="N10" s="10"/>
      <c r="O10" s="7"/>
      <c r="P10" s="7"/>
      <c r="Q10" s="7"/>
      <c r="R10" s="7"/>
      <c r="S10" s="7"/>
      <c r="T10" s="7"/>
      <c r="U10" s="7"/>
      <c r="V10" s="7"/>
      <c r="W10" s="7"/>
      <c r="X10" s="7"/>
      <c r="Y10" s="7"/>
      <c r="Z10" s="7"/>
      <c r="AA10" s="7"/>
      <c r="AB10" s="7"/>
    </row>
    <row r="11" spans="2:28" s="12" customFormat="1" ht="20.25" customHeight="1" thickBot="1">
      <c r="B11" s="93" t="s">
        <v>3</v>
      </c>
      <c r="C11" s="94"/>
      <c r="D11" s="95"/>
      <c r="E11" s="6"/>
      <c r="F11" s="11"/>
      <c r="G11" s="11"/>
      <c r="H11" s="11"/>
      <c r="J11" s="11"/>
      <c r="K11" s="13"/>
      <c r="L11" s="13"/>
      <c r="M11" s="13"/>
      <c r="N11" s="13"/>
      <c r="O11" s="13"/>
      <c r="P11" s="13"/>
      <c r="Q11" s="13"/>
      <c r="R11" s="13"/>
      <c r="S11" s="13"/>
      <c r="T11" s="13"/>
      <c r="U11" s="11"/>
      <c r="V11" s="11"/>
      <c r="W11" s="11"/>
      <c r="X11" s="11"/>
      <c r="Y11" s="11"/>
      <c r="Z11" s="11"/>
      <c r="AA11" s="11"/>
      <c r="AB11" s="11"/>
    </row>
    <row r="12" spans="2:28" s="12" customFormat="1" ht="26.25">
      <c r="B12" s="96" t="s">
        <v>67</v>
      </c>
      <c r="C12" s="96"/>
      <c r="D12" s="96"/>
      <c r="E12" s="96"/>
      <c r="F12" s="96"/>
      <c r="G12" s="96"/>
      <c r="H12" s="96"/>
      <c r="I12" s="96"/>
      <c r="J12" s="96"/>
      <c r="K12" s="96"/>
      <c r="L12" s="96"/>
      <c r="M12" s="96"/>
      <c r="N12" s="96"/>
      <c r="O12" s="96"/>
      <c r="P12" s="96"/>
      <c r="Q12" s="96"/>
      <c r="R12" s="96"/>
      <c r="S12" s="96"/>
      <c r="T12" s="96"/>
      <c r="U12" s="96"/>
      <c r="V12" s="96"/>
      <c r="W12" s="96"/>
      <c r="X12" s="96"/>
      <c r="Y12" s="96"/>
      <c r="Z12" s="96"/>
      <c r="AA12" s="17"/>
      <c r="AB12" s="18"/>
    </row>
    <row r="13" spans="2:28" s="8" customFormat="1" ht="5.25" customHeight="1" thickBot="1">
      <c r="B13" s="19"/>
      <c r="C13" s="19"/>
      <c r="D13" s="20"/>
      <c r="E13" s="20"/>
      <c r="F13" s="12"/>
      <c r="G13" s="12"/>
      <c r="H13" s="12"/>
      <c r="I13" s="12"/>
      <c r="J13" s="12"/>
      <c r="K13" s="12"/>
      <c r="L13" s="12"/>
      <c r="M13" s="12"/>
      <c r="N13" s="12"/>
      <c r="O13" s="12"/>
      <c r="P13" s="12"/>
      <c r="Q13" s="12"/>
      <c r="R13" s="12"/>
      <c r="S13" s="12"/>
      <c r="T13" s="21"/>
      <c r="U13" s="21"/>
      <c r="V13" s="21"/>
      <c r="W13" s="14"/>
      <c r="X13" s="14"/>
      <c r="Y13" s="15"/>
      <c r="Z13" s="14"/>
      <c r="AA13" s="14"/>
      <c r="AB13" s="16"/>
    </row>
    <row r="14" spans="2:28" s="8" customFormat="1" ht="24.75" customHeight="1" thickBot="1" thickTop="1">
      <c r="B14" s="98" t="s">
        <v>7</v>
      </c>
      <c r="C14" s="99"/>
      <c r="D14" s="100"/>
      <c r="E14" s="101"/>
      <c r="F14" s="101"/>
      <c r="G14" s="101"/>
      <c r="H14" s="101"/>
      <c r="I14" s="102"/>
      <c r="J14" s="22"/>
      <c r="K14" s="23"/>
      <c r="L14" s="1"/>
      <c r="M14" s="1"/>
      <c r="N14" s="1"/>
      <c r="O14" s="1"/>
      <c r="P14" s="1"/>
      <c r="Q14" s="1"/>
      <c r="R14" s="1"/>
      <c r="S14" s="1"/>
      <c r="T14" s="1"/>
      <c r="U14" s="2"/>
      <c r="V14" s="21"/>
      <c r="W14" s="14"/>
      <c r="X14" s="14"/>
      <c r="Y14" s="15"/>
      <c r="Z14" s="14"/>
      <c r="AA14" s="14"/>
      <c r="AB14" s="16"/>
    </row>
    <row r="15" spans="2:28" s="8" customFormat="1" ht="24.75" customHeight="1" thickBot="1" thickTop="1">
      <c r="B15" s="98" t="s">
        <v>5</v>
      </c>
      <c r="C15" s="99"/>
      <c r="D15" s="59"/>
      <c r="E15" s="98" t="s">
        <v>11</v>
      </c>
      <c r="F15" s="99"/>
      <c r="G15" s="106"/>
      <c r="H15" s="106"/>
      <c r="I15" s="106"/>
      <c r="J15" s="53" t="s">
        <v>15</v>
      </c>
      <c r="K15" s="54"/>
      <c r="L15" s="55"/>
      <c r="M15" s="56"/>
      <c r="N15" s="53"/>
      <c r="O15" s="57"/>
      <c r="P15" s="57"/>
      <c r="Q15" s="57"/>
      <c r="R15" s="57"/>
      <c r="S15" s="24"/>
      <c r="T15" s="103"/>
      <c r="U15" s="104"/>
      <c r="V15" s="104"/>
      <c r="W15" s="104"/>
      <c r="X15" s="105"/>
      <c r="Y15" s="15"/>
      <c r="Z15" s="14"/>
      <c r="AA15" s="14"/>
      <c r="AB15" s="16"/>
    </row>
    <row r="16" spans="2:28" s="8" customFormat="1" ht="24.75" customHeight="1" thickBot="1" thickTop="1">
      <c r="B16" s="98" t="s">
        <v>8</v>
      </c>
      <c r="C16" s="99"/>
      <c r="D16" s="59"/>
      <c r="E16" s="98" t="s">
        <v>12</v>
      </c>
      <c r="F16" s="99"/>
      <c r="G16" s="106"/>
      <c r="H16" s="106"/>
      <c r="I16" s="106"/>
      <c r="J16" s="53" t="s">
        <v>16</v>
      </c>
      <c r="K16" s="58"/>
      <c r="L16" s="55"/>
      <c r="M16" s="56"/>
      <c r="N16" s="53"/>
      <c r="O16" s="57"/>
      <c r="P16" s="57"/>
      <c r="Q16" s="57"/>
      <c r="R16" s="57"/>
      <c r="S16" s="24"/>
      <c r="T16" s="103"/>
      <c r="U16" s="104"/>
      <c r="V16" s="104"/>
      <c r="W16" s="104"/>
      <c r="X16" s="105"/>
      <c r="Y16" s="15"/>
      <c r="Z16" s="14"/>
      <c r="AA16" s="14"/>
      <c r="AB16" s="16"/>
    </row>
    <row r="17" spans="2:28" s="8" customFormat="1" ht="24.75" customHeight="1" thickBot="1" thickTop="1">
      <c r="B17" s="98" t="s">
        <v>13</v>
      </c>
      <c r="C17" s="99"/>
      <c r="D17" s="59"/>
      <c r="E17" s="98" t="s">
        <v>9</v>
      </c>
      <c r="F17" s="99"/>
      <c r="G17" s="106"/>
      <c r="H17" s="106"/>
      <c r="I17" s="106"/>
      <c r="J17" s="53" t="s">
        <v>17</v>
      </c>
      <c r="K17" s="58"/>
      <c r="L17" s="55"/>
      <c r="M17" s="56"/>
      <c r="N17" s="53"/>
      <c r="O17" s="57"/>
      <c r="P17" s="57"/>
      <c r="Q17" s="57"/>
      <c r="R17" s="57"/>
      <c r="S17" s="24"/>
      <c r="T17" s="103"/>
      <c r="U17" s="104"/>
      <c r="V17" s="104"/>
      <c r="W17" s="104"/>
      <c r="X17" s="105"/>
      <c r="Y17" s="15"/>
      <c r="Z17" s="14"/>
      <c r="AA17" s="14"/>
      <c r="AB17" s="16"/>
    </row>
    <row r="18" spans="2:28" s="8" customFormat="1" ht="24.75" customHeight="1" thickBot="1" thickTop="1">
      <c r="B18" s="98" t="s">
        <v>10</v>
      </c>
      <c r="C18" s="99"/>
      <c r="D18" s="59"/>
      <c r="E18" s="98" t="s">
        <v>14</v>
      </c>
      <c r="F18" s="99"/>
      <c r="G18" s="110"/>
      <c r="H18" s="106"/>
      <c r="I18" s="111"/>
      <c r="J18" s="53" t="s">
        <v>18</v>
      </c>
      <c r="K18" s="58"/>
      <c r="L18" s="55"/>
      <c r="M18" s="56"/>
      <c r="N18" s="53"/>
      <c r="O18" s="57"/>
      <c r="P18" s="57"/>
      <c r="Q18" s="57"/>
      <c r="R18" s="57"/>
      <c r="S18" s="24"/>
      <c r="T18" s="103"/>
      <c r="U18" s="104"/>
      <c r="V18" s="104"/>
      <c r="W18" s="104"/>
      <c r="X18" s="105"/>
      <c r="Y18" s="15"/>
      <c r="Z18" s="14"/>
      <c r="AA18" s="14"/>
      <c r="AB18" s="16"/>
    </row>
    <row r="19" spans="2:26" s="12" customFormat="1" ht="27" thickTop="1">
      <c r="B19" s="96" t="s">
        <v>80</v>
      </c>
      <c r="C19" s="96"/>
      <c r="D19" s="96"/>
      <c r="E19" s="96"/>
      <c r="F19" s="96"/>
      <c r="G19" s="96"/>
      <c r="H19" s="96"/>
      <c r="I19" s="96"/>
      <c r="J19" s="96"/>
      <c r="K19" s="96"/>
      <c r="L19" s="96"/>
      <c r="M19" s="96"/>
      <c r="N19" s="96"/>
      <c r="O19" s="96"/>
      <c r="P19" s="96"/>
      <c r="Q19" s="96"/>
      <c r="R19" s="96"/>
      <c r="S19" s="96"/>
      <c r="T19" s="96"/>
      <c r="U19" s="96"/>
      <c r="V19" s="96"/>
      <c r="W19" s="96"/>
      <c r="X19" s="96"/>
      <c r="Y19" s="96"/>
      <c r="Z19" s="96"/>
    </row>
    <row r="20" spans="25:30" s="8" customFormat="1" ht="5.25" customHeight="1" thickBot="1">
      <c r="Y20" s="7"/>
      <c r="AD20" s="3"/>
    </row>
    <row r="21" spans="2:56" s="8" customFormat="1" ht="24.75" customHeight="1" thickBot="1" thickTop="1">
      <c r="B21" s="98" t="s">
        <v>54</v>
      </c>
      <c r="C21" s="151"/>
      <c r="D21" s="60"/>
      <c r="E21" s="139">
        <f>IF(D22="OPTANTE PELO Simples nacional","ICMS PARA MATERIAL IMPORTADO ?","")</f>
      </c>
      <c r="F21" s="139"/>
      <c r="G21" s="139"/>
      <c r="H21" s="139"/>
      <c r="O21" s="35" t="s">
        <v>75</v>
      </c>
      <c r="P21" s="35" t="s">
        <v>78</v>
      </c>
      <c r="Y21" s="7"/>
      <c r="AD21" s="3" t="s">
        <v>27</v>
      </c>
      <c r="AE21" s="3" t="s">
        <v>28</v>
      </c>
      <c r="AF21" s="3" t="s">
        <v>29</v>
      </c>
      <c r="AG21" s="3" t="s">
        <v>30</v>
      </c>
      <c r="AH21" s="3" t="s">
        <v>31</v>
      </c>
      <c r="AI21" s="3" t="s">
        <v>32</v>
      </c>
      <c r="AJ21" s="3" t="s">
        <v>33</v>
      </c>
      <c r="AK21" s="3" t="s">
        <v>34</v>
      </c>
      <c r="AL21" s="3" t="s">
        <v>35</v>
      </c>
      <c r="AM21" s="3" t="s">
        <v>36</v>
      </c>
      <c r="AN21" s="3" t="s">
        <v>37</v>
      </c>
      <c r="AO21" s="3" t="s">
        <v>38</v>
      </c>
      <c r="AP21" s="3" t="s">
        <v>39</v>
      </c>
      <c r="AQ21" s="3" t="s">
        <v>40</v>
      </c>
      <c r="AR21" s="3" t="s">
        <v>41</v>
      </c>
      <c r="AS21" s="3" t="s">
        <v>42</v>
      </c>
      <c r="AT21" s="3" t="s">
        <v>43</v>
      </c>
      <c r="AU21" s="3" t="s">
        <v>44</v>
      </c>
      <c r="AV21" s="3" t="s">
        <v>45</v>
      </c>
      <c r="AW21" s="3" t="s">
        <v>46</v>
      </c>
      <c r="AX21" s="3" t="s">
        <v>47</v>
      </c>
      <c r="AY21" s="3" t="s">
        <v>48</v>
      </c>
      <c r="AZ21" s="3" t="s">
        <v>49</v>
      </c>
      <c r="BA21" s="3" t="s">
        <v>50</v>
      </c>
      <c r="BB21" s="3" t="s">
        <v>51</v>
      </c>
      <c r="BC21" s="3" t="s">
        <v>52</v>
      </c>
      <c r="BD21" s="3" t="s">
        <v>53</v>
      </c>
    </row>
    <row r="22" spans="2:30" s="8" customFormat="1" ht="24.75" customHeight="1" thickBot="1" thickTop="1">
      <c r="B22" s="98" t="s">
        <v>77</v>
      </c>
      <c r="C22" s="99"/>
      <c r="D22" s="60"/>
      <c r="E22" s="36"/>
      <c r="F22" s="29"/>
      <c r="G22" s="140"/>
      <c r="H22" s="140"/>
      <c r="K22" s="14"/>
      <c r="L22" s="14"/>
      <c r="M22" s="14"/>
      <c r="N22" s="14"/>
      <c r="O22" s="35" t="s">
        <v>76</v>
      </c>
      <c r="P22" s="35" t="s">
        <v>79</v>
      </c>
      <c r="Y22" s="7"/>
      <c r="AD22" s="3"/>
    </row>
    <row r="23" spans="2:26" s="12" customFormat="1" ht="24.75" customHeight="1" thickTop="1">
      <c r="B23" s="96" t="s">
        <v>83</v>
      </c>
      <c r="C23" s="96"/>
      <c r="D23" s="96"/>
      <c r="E23" s="96"/>
      <c r="F23" s="96"/>
      <c r="G23" s="96"/>
      <c r="H23" s="96"/>
      <c r="I23" s="96"/>
      <c r="J23" s="96"/>
      <c r="K23" s="96"/>
      <c r="L23" s="96"/>
      <c r="M23" s="96"/>
      <c r="N23" s="96"/>
      <c r="O23" s="96"/>
      <c r="P23" s="96"/>
      <c r="Q23" s="96"/>
      <c r="R23" s="96"/>
      <c r="S23" s="96"/>
      <c r="T23" s="96"/>
      <c r="U23" s="96"/>
      <c r="V23" s="96"/>
      <c r="W23" s="96"/>
      <c r="X23" s="96"/>
      <c r="Y23" s="96"/>
      <c r="Z23" s="96"/>
    </row>
    <row r="24" spans="2:26" s="12" customFormat="1" ht="24.75" customHeight="1">
      <c r="B24" s="96" t="s">
        <v>69</v>
      </c>
      <c r="C24" s="96"/>
      <c r="D24" s="96"/>
      <c r="E24" s="96"/>
      <c r="F24" s="96"/>
      <c r="G24" s="96"/>
      <c r="H24" s="96"/>
      <c r="I24" s="96"/>
      <c r="J24" s="96"/>
      <c r="K24" s="96"/>
      <c r="L24" s="96"/>
      <c r="M24" s="96"/>
      <c r="N24" s="96"/>
      <c r="O24" s="96"/>
      <c r="P24" s="96"/>
      <c r="Q24" s="96"/>
      <c r="R24" s="96"/>
      <c r="S24" s="96"/>
      <c r="T24" s="96"/>
      <c r="U24" s="96"/>
      <c r="V24" s="96"/>
      <c r="W24" s="96"/>
      <c r="X24" s="96"/>
      <c r="Y24" s="96"/>
      <c r="Z24" s="96"/>
    </row>
    <row r="25" spans="2:26" s="12" customFormat="1" ht="24.75" customHeight="1">
      <c r="B25" s="96" t="s">
        <v>68</v>
      </c>
      <c r="C25" s="96"/>
      <c r="D25" s="96"/>
      <c r="E25" s="96"/>
      <c r="F25" s="96"/>
      <c r="G25" s="96"/>
      <c r="H25" s="96"/>
      <c r="I25" s="96"/>
      <c r="J25" s="96"/>
      <c r="K25" s="96"/>
      <c r="L25" s="96"/>
      <c r="M25" s="96"/>
      <c r="N25" s="96"/>
      <c r="O25" s="96"/>
      <c r="P25" s="96"/>
      <c r="Q25" s="96"/>
      <c r="R25" s="96"/>
      <c r="S25" s="96"/>
      <c r="T25" s="96"/>
      <c r="U25" s="96"/>
      <c r="V25" s="96"/>
      <c r="W25" s="96"/>
      <c r="X25" s="96"/>
      <c r="Y25" s="96"/>
      <c r="Z25" s="96"/>
    </row>
    <row r="26" spans="3:30" s="8" customFormat="1" ht="8.25" customHeight="1" thickBot="1">
      <c r="C26" s="14"/>
      <c r="D26" s="14"/>
      <c r="E26" s="14"/>
      <c r="K26" s="14"/>
      <c r="L26" s="14"/>
      <c r="M26" s="14"/>
      <c r="N26" s="14"/>
      <c r="Y26" s="7"/>
      <c r="AD26" s="3"/>
    </row>
    <row r="27" spans="2:26" s="8" customFormat="1" ht="18" customHeight="1" thickBot="1">
      <c r="B27" s="152" t="s">
        <v>92</v>
      </c>
      <c r="C27" s="153"/>
      <c r="D27" s="153"/>
      <c r="E27" s="153"/>
      <c r="F27" s="153"/>
      <c r="G27" s="153"/>
      <c r="H27" s="153"/>
      <c r="I27" s="154"/>
      <c r="J27" s="50"/>
      <c r="K27" s="107" t="s">
        <v>63</v>
      </c>
      <c r="L27" s="108"/>
      <c r="M27" s="108"/>
      <c r="N27" s="108"/>
      <c r="O27" s="108"/>
      <c r="P27" s="108"/>
      <c r="Q27" s="108"/>
      <c r="R27" s="108"/>
      <c r="S27" s="108"/>
      <c r="T27" s="108"/>
      <c r="U27" s="108"/>
      <c r="V27" s="108"/>
      <c r="W27" s="108"/>
      <c r="X27" s="109"/>
      <c r="Y27" s="45"/>
      <c r="Z27" s="48" t="s">
        <v>61</v>
      </c>
    </row>
    <row r="28" spans="2:27" s="26" customFormat="1" ht="28.5" customHeight="1" thickBot="1">
      <c r="B28" s="149" t="s">
        <v>0</v>
      </c>
      <c r="C28" s="122" t="s">
        <v>1</v>
      </c>
      <c r="D28" s="122" t="s">
        <v>6</v>
      </c>
      <c r="E28" s="122" t="s">
        <v>72</v>
      </c>
      <c r="F28" s="122" t="s">
        <v>2</v>
      </c>
      <c r="G28" s="122" t="s">
        <v>21</v>
      </c>
      <c r="H28" s="115" t="s">
        <v>59</v>
      </c>
      <c r="I28" s="116"/>
      <c r="J28" s="25"/>
      <c r="K28" s="112" t="s">
        <v>58</v>
      </c>
      <c r="L28" s="113"/>
      <c r="M28" s="114"/>
      <c r="N28" s="141" t="s">
        <v>86</v>
      </c>
      <c r="O28" s="113"/>
      <c r="P28" s="142"/>
      <c r="Q28" s="120" t="s">
        <v>56</v>
      </c>
      <c r="R28" s="141" t="s">
        <v>87</v>
      </c>
      <c r="S28" s="146"/>
      <c r="T28" s="117" t="s">
        <v>88</v>
      </c>
      <c r="U28" s="118"/>
      <c r="V28" s="118"/>
      <c r="W28" s="118"/>
      <c r="X28" s="119"/>
      <c r="Y28" s="46"/>
      <c r="Z28" s="122" t="s">
        <v>57</v>
      </c>
      <c r="AA28" s="25"/>
    </row>
    <row r="29" spans="2:27" s="26" customFormat="1" ht="35.25" customHeight="1" thickBot="1">
      <c r="B29" s="150"/>
      <c r="C29" s="123"/>
      <c r="D29" s="123"/>
      <c r="E29" s="123"/>
      <c r="F29" s="123"/>
      <c r="G29" s="123"/>
      <c r="H29" s="92" t="s">
        <v>22</v>
      </c>
      <c r="I29" s="61" t="s">
        <v>23</v>
      </c>
      <c r="J29" s="25"/>
      <c r="K29" s="38" t="s">
        <v>2</v>
      </c>
      <c r="L29" s="39"/>
      <c r="M29" s="42"/>
      <c r="N29" s="143"/>
      <c r="O29" s="144"/>
      <c r="P29" s="145"/>
      <c r="Q29" s="121"/>
      <c r="R29" s="147"/>
      <c r="S29" s="148"/>
      <c r="T29" s="61" t="s">
        <v>84</v>
      </c>
      <c r="U29" s="62" t="s">
        <v>62</v>
      </c>
      <c r="V29" s="63" t="s">
        <v>24</v>
      </c>
      <c r="W29" s="61" t="s">
        <v>64</v>
      </c>
      <c r="X29" s="64" t="s">
        <v>66</v>
      </c>
      <c r="Y29" s="47"/>
      <c r="Z29" s="123"/>
      <c r="AA29" s="25"/>
    </row>
    <row r="30" spans="2:27" s="26" customFormat="1" ht="39.75" customHeight="1" thickBot="1">
      <c r="B30" s="71">
        <v>1</v>
      </c>
      <c r="C30" s="90" t="s">
        <v>90</v>
      </c>
      <c r="D30" s="91" t="s">
        <v>91</v>
      </c>
      <c r="E30" s="72"/>
      <c r="F30" s="155">
        <v>680</v>
      </c>
      <c r="G30" s="83" t="s">
        <v>21</v>
      </c>
      <c r="H30" s="73"/>
      <c r="I30" s="84">
        <f>K30*H30</f>
        <v>0</v>
      </c>
      <c r="J30" s="16"/>
      <c r="K30" s="27">
        <f>F30</f>
        <v>680</v>
      </c>
      <c r="L30" s="65">
        <f>IF(K30&gt;0,H30*(1/(1+U30)*(1/(1+N30))),0)</f>
        <v>0</v>
      </c>
      <c r="M30" s="65">
        <f>L30*F30</f>
        <v>0</v>
      </c>
      <c r="N30" s="74"/>
      <c r="O30" s="75">
        <f>L30+(N30*L30)</f>
        <v>0</v>
      </c>
      <c r="P30" s="76">
        <f>M30*N30</f>
        <v>0</v>
      </c>
      <c r="Q30" s="77">
        <f>O30*F30</f>
        <v>0</v>
      </c>
      <c r="R30" s="74"/>
      <c r="S30" s="78">
        <f>Q30*R30</f>
        <v>0</v>
      </c>
      <c r="T30" s="79"/>
      <c r="U30" s="80">
        <f>IF($D$21="RIO GRANDE DO SUL",0,IF(AND($D$22="OPTANTE PELO SIMPLES NACIONAL",$G$22="NÃO"),((1-0.12)/(0.825))-1,IF(AND($D$22="OPTANTE PELO SIMPLES NACIONAL",$G$22="SIM"),((1-0.04)/(0.825))-1,IF(R30&gt;18%,0,IF(R30=4%,((1-0.04)/(1-0.175))-1,((1-0.12)/(1-0.175))-1)))))</f>
        <v>0.06666666666666665</v>
      </c>
      <c r="V30" s="81">
        <f>U30*O30</f>
        <v>0</v>
      </c>
      <c r="W30" s="84">
        <f>V30*K30</f>
        <v>0</v>
      </c>
      <c r="X30" s="82" t="str">
        <f>IF($D$21="RIO GRANDE DO SUL","NÃO INCIDENTE",IF(T30="NÃO","DESTINATÁRIO",IF(T30="SIM","EMITENTE (SUBST.TRIBUTÁRIA)"," - ")))</f>
        <v> - </v>
      </c>
      <c r="Y30" s="49"/>
      <c r="Z30" s="88">
        <f>IF($T30="Sim",K30*($O30+$V30),$K30*$O30)</f>
        <v>0</v>
      </c>
      <c r="AA30" s="25"/>
    </row>
    <row r="31" spans="2:27" s="8" customFormat="1" ht="27" customHeight="1" thickBot="1">
      <c r="B31" s="40"/>
      <c r="C31" s="40"/>
      <c r="D31" s="40"/>
      <c r="E31" s="40"/>
      <c r="F31" s="40"/>
      <c r="G31" s="40"/>
      <c r="H31" s="41"/>
      <c r="I31" s="85">
        <f>SUM(I30:I30)</f>
        <v>0</v>
      </c>
      <c r="J31" s="16"/>
      <c r="K31" s="16"/>
      <c r="L31" s="16"/>
      <c r="M31" s="16"/>
      <c r="N31" s="40"/>
      <c r="O31" s="40"/>
      <c r="P31" s="40"/>
      <c r="Q31" s="40"/>
      <c r="R31" s="136" t="s">
        <v>25</v>
      </c>
      <c r="S31" s="137"/>
      <c r="T31" s="138"/>
      <c r="U31" s="66"/>
      <c r="V31" s="66"/>
      <c r="W31" s="86">
        <f>SUMIF(T30:T30,"Não",W30:W30)</f>
        <v>0</v>
      </c>
      <c r="X31" s="43"/>
      <c r="Y31" s="28"/>
      <c r="Z31" s="89">
        <f>SUM(Z30:Z30)</f>
        <v>0</v>
      </c>
      <c r="AA31" s="16"/>
    </row>
    <row r="32" spans="2:27" s="8" customFormat="1" ht="30" customHeight="1" thickBot="1">
      <c r="B32" s="16"/>
      <c r="C32" s="16"/>
      <c r="D32" s="16"/>
      <c r="E32" s="16"/>
      <c r="F32" s="16"/>
      <c r="G32" s="16"/>
      <c r="H32" s="16"/>
      <c r="I32" s="52" t="s">
        <v>82</v>
      </c>
      <c r="J32" s="16"/>
      <c r="K32" s="16"/>
      <c r="L32" s="16"/>
      <c r="M32" s="16"/>
      <c r="N32" s="16"/>
      <c r="O32" s="16"/>
      <c r="P32" s="16"/>
      <c r="Q32" s="16"/>
      <c r="R32" s="130" t="s">
        <v>26</v>
      </c>
      <c r="S32" s="131"/>
      <c r="T32" s="132"/>
      <c r="U32" s="44"/>
      <c r="V32" s="44"/>
      <c r="W32" s="87">
        <f>SUMIF(T30:T30,"Sim",W30:W30)</f>
        <v>0</v>
      </c>
      <c r="X32" s="43"/>
      <c r="Y32" s="28"/>
      <c r="Z32" s="51" t="s">
        <v>81</v>
      </c>
      <c r="AA32" s="16"/>
    </row>
    <row r="33" spans="2:26" s="12" customFormat="1" ht="98.25" customHeight="1">
      <c r="B33" s="124" t="s">
        <v>65</v>
      </c>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row>
    <row r="34" spans="2:26" s="12" customFormat="1" ht="3" customHeight="1">
      <c r="B34" s="37"/>
      <c r="C34" s="37"/>
      <c r="D34" s="37"/>
      <c r="E34" s="37"/>
      <c r="F34" s="37"/>
      <c r="G34" s="37"/>
      <c r="H34" s="37"/>
      <c r="I34" s="37"/>
      <c r="J34" s="37"/>
      <c r="K34" s="37"/>
      <c r="L34" s="37"/>
      <c r="M34" s="37"/>
      <c r="N34" s="37"/>
      <c r="O34" s="37"/>
      <c r="P34" s="37"/>
      <c r="Q34" s="37"/>
      <c r="R34" s="37"/>
      <c r="S34" s="37"/>
      <c r="T34" s="37"/>
      <c r="U34" s="37"/>
      <c r="V34" s="37"/>
      <c r="W34" s="37"/>
      <c r="X34" s="37"/>
      <c r="Y34" s="37"/>
      <c r="Z34" s="37"/>
    </row>
    <row r="35" spans="2:26" s="8" customFormat="1" ht="33" customHeight="1">
      <c r="B35" s="125" t="s">
        <v>85</v>
      </c>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row>
    <row r="36" spans="2:26" s="8" customFormat="1" ht="21">
      <c r="B36" s="67"/>
      <c r="C36" s="68"/>
      <c r="D36" s="68"/>
      <c r="E36" s="68"/>
      <c r="F36" s="68"/>
      <c r="G36" s="68"/>
      <c r="H36" s="68"/>
      <c r="I36" s="68"/>
      <c r="J36" s="68"/>
      <c r="K36" s="68"/>
      <c r="L36" s="68"/>
      <c r="M36" s="68"/>
      <c r="N36" s="68"/>
      <c r="O36" s="68"/>
      <c r="P36" s="68"/>
      <c r="Q36" s="68"/>
      <c r="R36" s="68"/>
      <c r="S36" s="68"/>
      <c r="T36" s="68"/>
      <c r="U36" s="68"/>
      <c r="V36" s="68"/>
      <c r="W36" s="68"/>
      <c r="X36" s="68"/>
      <c r="Y36" s="68"/>
      <c r="Z36" s="68"/>
    </row>
    <row r="37" spans="2:26" s="8" customFormat="1" ht="21">
      <c r="B37" s="67"/>
      <c r="C37" s="68"/>
      <c r="D37" s="68"/>
      <c r="E37" s="133"/>
      <c r="F37" s="133"/>
      <c r="G37" s="133"/>
      <c r="H37" s="133"/>
      <c r="I37" s="133"/>
      <c r="J37" s="133"/>
      <c r="K37" s="133"/>
      <c r="L37" s="133"/>
      <c r="M37" s="133"/>
      <c r="N37" s="133"/>
      <c r="O37" s="68"/>
      <c r="P37" s="68"/>
      <c r="Q37" s="68"/>
      <c r="R37" s="68"/>
      <c r="S37" s="68"/>
      <c r="T37" s="135"/>
      <c r="U37" s="135"/>
      <c r="V37" s="135"/>
      <c r="W37" s="135"/>
      <c r="X37" s="68"/>
      <c r="Y37" s="68"/>
      <c r="Z37" s="68"/>
    </row>
    <row r="38" spans="4:25" s="30" customFormat="1" ht="21.75" thickBot="1">
      <c r="D38" s="69"/>
      <c r="E38" s="134"/>
      <c r="F38" s="134"/>
      <c r="G38" s="134"/>
      <c r="H38" s="134"/>
      <c r="I38" s="134"/>
      <c r="J38" s="134"/>
      <c r="K38" s="134"/>
      <c r="L38" s="134"/>
      <c r="M38" s="134"/>
      <c r="N38" s="134"/>
      <c r="O38" s="69"/>
      <c r="P38" s="69"/>
      <c r="Q38" s="69"/>
      <c r="R38" s="69"/>
      <c r="S38" s="69"/>
      <c r="T38" s="134"/>
      <c r="U38" s="134"/>
      <c r="V38" s="134"/>
      <c r="W38" s="134"/>
      <c r="Y38" s="31"/>
    </row>
    <row r="39" spans="5:25" s="12" customFormat="1" ht="18.75">
      <c r="E39" s="128" t="s">
        <v>19</v>
      </c>
      <c r="F39" s="128"/>
      <c r="G39" s="128"/>
      <c r="H39" s="128"/>
      <c r="I39" s="128"/>
      <c r="J39" s="128"/>
      <c r="K39" s="128"/>
      <c r="L39" s="128"/>
      <c r="M39" s="128"/>
      <c r="N39" s="128"/>
      <c r="O39" s="70"/>
      <c r="P39" s="70"/>
      <c r="Q39" s="70"/>
      <c r="R39" s="70"/>
      <c r="S39" s="70"/>
      <c r="T39" s="127" t="s">
        <v>20</v>
      </c>
      <c r="U39" s="127"/>
      <c r="V39" s="127"/>
      <c r="W39" s="127"/>
      <c r="X39" s="33"/>
      <c r="Y39" s="34"/>
    </row>
    <row r="40" spans="3:25" s="12" customFormat="1" ht="18.75">
      <c r="C40" s="17"/>
      <c r="E40" s="129" t="s">
        <v>74</v>
      </c>
      <c r="F40" s="129"/>
      <c r="G40" s="129"/>
      <c r="H40" s="129"/>
      <c r="I40" s="129"/>
      <c r="J40" s="129"/>
      <c r="K40" s="129"/>
      <c r="L40" s="129"/>
      <c r="M40" s="129"/>
      <c r="N40" s="129"/>
      <c r="O40" s="32"/>
      <c r="P40" s="32"/>
      <c r="Q40" s="32"/>
      <c r="R40" s="33"/>
      <c r="S40" s="33"/>
      <c r="T40" s="33"/>
      <c r="U40" s="33"/>
      <c r="V40" s="33"/>
      <c r="W40" s="33"/>
      <c r="X40" s="33"/>
      <c r="Y40" s="34"/>
    </row>
    <row r="41" ht="24.75" customHeight="1" hidden="1"/>
    <row r="42" ht="24.75" customHeight="1" hidden="1">
      <c r="Y42" s="3"/>
    </row>
    <row r="43" ht="24.75" customHeight="1" hidden="1">
      <c r="Y43" s="3"/>
    </row>
    <row r="44" ht="24.75" customHeight="1" hidden="1">
      <c r="Y44" s="3"/>
    </row>
    <row r="45" ht="24.75" customHeight="1" hidden="1">
      <c r="Y45" s="3"/>
    </row>
    <row r="46" ht="24.75" customHeight="1" hidden="1">
      <c r="Y46" s="3"/>
    </row>
    <row r="47" ht="24.75" customHeight="1" hidden="1">
      <c r="Y47" s="3"/>
    </row>
    <row r="48" ht="24.75" customHeight="1" hidden="1">
      <c r="Y48" s="3"/>
    </row>
    <row r="49" ht="24.75" customHeight="1" hidden="1">
      <c r="Y49" s="3"/>
    </row>
    <row r="50" ht="24.75" customHeight="1" hidden="1">
      <c r="Y50" s="3"/>
    </row>
    <row r="51" ht="24.75" customHeight="1" hidden="1">
      <c r="Y51" s="3"/>
    </row>
    <row r="52" ht="24.75" customHeight="1" hidden="1">
      <c r="Y52" s="3"/>
    </row>
    <row r="53" ht="24.75" customHeight="1" hidden="1">
      <c r="Y53" s="3"/>
    </row>
    <row r="54" ht="24.75" customHeight="1" hidden="1">
      <c r="Y54" s="3"/>
    </row>
    <row r="55" ht="24.75" customHeight="1" hidden="1">
      <c r="Y55" s="3"/>
    </row>
    <row r="56" ht="24.75" customHeight="1" hidden="1">
      <c r="Y56" s="3"/>
    </row>
    <row r="57" ht="24.75" customHeight="1" hidden="1">
      <c r="Y57" s="3"/>
    </row>
    <row r="58" ht="24.75" customHeight="1" hidden="1">
      <c r="Y58" s="3"/>
    </row>
    <row r="59" ht="24.75" customHeight="1" hidden="1">
      <c r="Y59" s="3"/>
    </row>
    <row r="60" ht="24.75" customHeight="1" hidden="1">
      <c r="Y60" s="3"/>
    </row>
    <row r="61" ht="24.75" customHeight="1" hidden="1">
      <c r="Y61" s="3"/>
    </row>
    <row r="62" ht="24.75" customHeight="1" hidden="1">
      <c r="Y62" s="3"/>
    </row>
    <row r="63" ht="24.75" customHeight="1" hidden="1">
      <c r="Y63" s="3"/>
    </row>
    <row r="64" ht="24.75" customHeight="1" hidden="1">
      <c r="Y64" s="3"/>
    </row>
    <row r="65" ht="24.75" customHeight="1" hidden="1">
      <c r="Y65" s="3"/>
    </row>
    <row r="66" ht="24.75" customHeight="1" hidden="1">
      <c r="Y66" s="3"/>
    </row>
    <row r="67" ht="24.75" customHeight="1" hidden="1">
      <c r="Y67" s="3"/>
    </row>
    <row r="68" ht="24.75" customHeight="1" hidden="1">
      <c r="Y68" s="3"/>
    </row>
    <row r="69" ht="24.75" customHeight="1" hidden="1">
      <c r="Y69" s="3"/>
    </row>
    <row r="70" ht="24.75" customHeight="1" hidden="1">
      <c r="Y70" s="3"/>
    </row>
    <row r="71" ht="24.75" customHeight="1" hidden="1">
      <c r="Y71" s="3"/>
    </row>
    <row r="72" ht="24.75" customHeight="1" hidden="1">
      <c r="Y72" s="3"/>
    </row>
    <row r="73" ht="24.75" customHeight="1" hidden="1">
      <c r="Y73" s="3"/>
    </row>
    <row r="74" ht="24.75" customHeight="1" hidden="1">
      <c r="Y74" s="3"/>
    </row>
    <row r="75" ht="24.75" customHeight="1" hidden="1">
      <c r="Y75" s="3"/>
    </row>
    <row r="76" ht="24.75" customHeight="1" hidden="1">
      <c r="Y76" s="3"/>
    </row>
    <row r="77" ht="24.75" customHeight="1" hidden="1">
      <c r="Y77" s="3"/>
    </row>
    <row r="78" ht="24.75" customHeight="1" hidden="1">
      <c r="Y78" s="3"/>
    </row>
    <row r="79" ht="24.75" customHeight="1" hidden="1">
      <c r="Y79" s="3"/>
    </row>
    <row r="80" ht="24.75" customHeight="1" hidden="1">
      <c r="Y80" s="3"/>
    </row>
    <row r="81" ht="24.75" customHeight="1" hidden="1">
      <c r="Y81" s="3"/>
    </row>
    <row r="82" ht="24.75" customHeight="1" hidden="1">
      <c r="Y82" s="3"/>
    </row>
    <row r="83" ht="24.75" customHeight="1" hidden="1">
      <c r="Y83" s="3"/>
    </row>
    <row r="84" ht="24.75" customHeight="1" hidden="1">
      <c r="Y84" s="3"/>
    </row>
    <row r="85" ht="24.75" customHeight="1" hidden="1">
      <c r="Y85" s="3"/>
    </row>
    <row r="86" ht="24.75" customHeight="1" hidden="1">
      <c r="Y86" s="3"/>
    </row>
    <row r="87" ht="24.75" customHeight="1" hidden="1">
      <c r="Y87" s="3"/>
    </row>
    <row r="88" ht="24.75" customHeight="1" hidden="1">
      <c r="Y88" s="3"/>
    </row>
    <row r="89" ht="24.75" customHeight="1" hidden="1">
      <c r="Y89" s="3"/>
    </row>
    <row r="90" ht="24.75" customHeight="1" hidden="1">
      <c r="Y90" s="3"/>
    </row>
    <row r="91" ht="24.75" customHeight="1" hidden="1">
      <c r="Y91" s="3"/>
    </row>
    <row r="92" ht="24.75" customHeight="1" hidden="1">
      <c r="Y92" s="3"/>
    </row>
    <row r="93" ht="24.75" customHeight="1" hidden="1">
      <c r="Y93" s="3"/>
    </row>
    <row r="94" ht="24.75" customHeight="1" hidden="1">
      <c r="Y94" s="3"/>
    </row>
    <row r="95" ht="24.75" customHeight="1" hidden="1">
      <c r="Y95" s="3"/>
    </row>
    <row r="96" ht="24.75" customHeight="1" hidden="1">
      <c r="Y96" s="3"/>
    </row>
    <row r="97" ht="24.75" customHeight="1" hidden="1">
      <c r="Y97" s="3"/>
    </row>
    <row r="98" ht="24.75" customHeight="1" hidden="1">
      <c r="Y98" s="3"/>
    </row>
    <row r="99" ht="24.75" customHeight="1" hidden="1">
      <c r="Y99" s="3"/>
    </row>
    <row r="100" ht="24.75" customHeight="1" hidden="1">
      <c r="Y100" s="3"/>
    </row>
    <row r="101" ht="24.75" customHeight="1" hidden="1">
      <c r="Y101" s="3"/>
    </row>
    <row r="102" ht="24.75" customHeight="1" hidden="1">
      <c r="Y102" s="3"/>
    </row>
    <row r="103" ht="24.75" customHeight="1" hidden="1">
      <c r="Y103" s="3"/>
    </row>
    <row r="104" ht="24.75" customHeight="1" hidden="1">
      <c r="Y104" s="3"/>
    </row>
    <row r="105" ht="24.75" customHeight="1" hidden="1">
      <c r="Y105" s="3"/>
    </row>
    <row r="106" ht="24.75" customHeight="1" hidden="1">
      <c r="Y106" s="3"/>
    </row>
    <row r="107" ht="24.75" customHeight="1" hidden="1">
      <c r="Y107" s="3"/>
    </row>
    <row r="108" ht="24.75" customHeight="1" hidden="1">
      <c r="Y108" s="3"/>
    </row>
    <row r="109" ht="24.75" customHeight="1" hidden="1">
      <c r="Y109" s="3"/>
    </row>
    <row r="110" ht="24.75" customHeight="1" hidden="1">
      <c r="Y110" s="3"/>
    </row>
    <row r="111" ht="24.75" customHeight="1" hidden="1">
      <c r="Y111" s="3"/>
    </row>
    <row r="112" ht="24.75" customHeight="1" hidden="1">
      <c r="Y112" s="3"/>
    </row>
    <row r="113" ht="24.75" customHeight="1" hidden="1">
      <c r="Y113" s="3"/>
    </row>
    <row r="114" ht="24.75" customHeight="1" hidden="1">
      <c r="Y114" s="3"/>
    </row>
    <row r="115" ht="24.75" customHeight="1" hidden="1">
      <c r="Y115" s="3"/>
    </row>
    <row r="116" ht="24.75" customHeight="1" hidden="1">
      <c r="Y116" s="3"/>
    </row>
    <row r="117" ht="24.75" customHeight="1" hidden="1">
      <c r="Y117" s="3"/>
    </row>
    <row r="118" ht="24.75" customHeight="1" hidden="1">
      <c r="Y118" s="3"/>
    </row>
    <row r="119" ht="24.75" customHeight="1" hidden="1">
      <c r="Y119" s="3"/>
    </row>
    <row r="120" ht="24.75" customHeight="1" hidden="1">
      <c r="Y120" s="3"/>
    </row>
    <row r="121" ht="24.75" customHeight="1" hidden="1">
      <c r="Y121" s="3"/>
    </row>
    <row r="122" ht="24.75" customHeight="1" hidden="1">
      <c r="Y122" s="3"/>
    </row>
    <row r="123" ht="24.75" customHeight="1" hidden="1">
      <c r="Y123" s="3"/>
    </row>
    <row r="124" ht="24.75" customHeight="1" hidden="1">
      <c r="Y124" s="3"/>
    </row>
    <row r="125" ht="24.75" customHeight="1" hidden="1">
      <c r="Y125" s="3"/>
    </row>
    <row r="126" ht="24.75" customHeight="1" hidden="1">
      <c r="Y126" s="3"/>
    </row>
    <row r="127" ht="24.75" customHeight="1" hidden="1">
      <c r="Y127" s="3"/>
    </row>
    <row r="128" ht="24.75" customHeight="1" hidden="1">
      <c r="Y128" s="3"/>
    </row>
    <row r="129" ht="24.75" customHeight="1" hidden="1">
      <c r="Y129" s="3"/>
    </row>
    <row r="130" ht="24.75" customHeight="1" hidden="1">
      <c r="Y130" s="3"/>
    </row>
    <row r="131" ht="24.75" customHeight="1" hidden="1">
      <c r="Y131" s="3"/>
    </row>
    <row r="132" ht="24.75" customHeight="1" hidden="1">
      <c r="Y132" s="3"/>
    </row>
    <row r="133" ht="24.75" customHeight="1" hidden="1">
      <c r="Y133" s="3"/>
    </row>
    <row r="134" ht="24.75" customHeight="1" hidden="1">
      <c r="Y134" s="3"/>
    </row>
    <row r="135" ht="24.75" customHeight="1" hidden="1">
      <c r="Y135" s="3"/>
    </row>
    <row r="136" ht="24.75" customHeight="1" hidden="1">
      <c r="Y136" s="3"/>
    </row>
    <row r="137" ht="24.75" customHeight="1" hidden="1">
      <c r="Y137" s="3"/>
    </row>
    <row r="138" ht="24.75" customHeight="1" hidden="1">
      <c r="Y138" s="3"/>
    </row>
    <row r="139" ht="24.75" customHeight="1" hidden="1">
      <c r="Y139" s="3"/>
    </row>
    <row r="140" ht="24.75" customHeight="1" hidden="1">
      <c r="Y140" s="3"/>
    </row>
    <row r="141" ht="24.75" customHeight="1" hidden="1">
      <c r="Y141" s="3"/>
    </row>
    <row r="142" ht="24.75" customHeight="1" hidden="1">
      <c r="Y142" s="3"/>
    </row>
    <row r="143" ht="24.75" customHeight="1" hidden="1">
      <c r="Y143" s="3"/>
    </row>
    <row r="144" ht="24.75" customHeight="1" hidden="1">
      <c r="Y144" s="3"/>
    </row>
    <row r="145" ht="24.75" customHeight="1" hidden="1">
      <c r="Y145" s="3"/>
    </row>
    <row r="146" ht="24.75" customHeight="1" hidden="1">
      <c r="Y146" s="3"/>
    </row>
    <row r="147" ht="24.75" customHeight="1" hidden="1">
      <c r="Y147" s="3"/>
    </row>
    <row r="148" ht="24.75" customHeight="1" hidden="1">
      <c r="Y148" s="3"/>
    </row>
    <row r="149" ht="24.75" customHeight="1" hidden="1">
      <c r="Y149" s="3"/>
    </row>
    <row r="150" ht="24.75" customHeight="1" hidden="1">
      <c r="Y150" s="3"/>
    </row>
    <row r="151" ht="24.75" customHeight="1" hidden="1">
      <c r="Y151" s="3"/>
    </row>
    <row r="152" ht="24.75" customHeight="1" hidden="1">
      <c r="Y152" s="3"/>
    </row>
    <row r="153" ht="24.75" customHeight="1" hidden="1">
      <c r="Y153" s="3"/>
    </row>
    <row r="154" ht="24.75" customHeight="1" hidden="1">
      <c r="Y154" s="3"/>
    </row>
    <row r="155" ht="24.75" customHeight="1" hidden="1">
      <c r="Y155" s="3"/>
    </row>
    <row r="156" ht="24.75" customHeight="1" hidden="1">
      <c r="Y156" s="3"/>
    </row>
    <row r="157" ht="24.75" customHeight="1" hidden="1">
      <c r="Y157" s="3"/>
    </row>
    <row r="158" ht="24.75" customHeight="1" hidden="1">
      <c r="Y158" s="3"/>
    </row>
    <row r="159" ht="24.75" customHeight="1" hidden="1">
      <c r="Y159" s="3"/>
    </row>
    <row r="160" ht="24.75" customHeight="1" hidden="1">
      <c r="Y160" s="3"/>
    </row>
    <row r="161" ht="24.75" customHeight="1" hidden="1">
      <c r="Y161" s="3"/>
    </row>
    <row r="162" ht="24.75" customHeight="1" hidden="1">
      <c r="Y162" s="3"/>
    </row>
    <row r="163" ht="24.75" customHeight="1" hidden="1">
      <c r="Y163" s="3"/>
    </row>
    <row r="164" ht="24.75" customHeight="1" hidden="1">
      <c r="Y164" s="3"/>
    </row>
    <row r="165" ht="24.75" customHeight="1" hidden="1">
      <c r="Y165" s="3"/>
    </row>
    <row r="166" ht="24.75" customHeight="1" hidden="1">
      <c r="Y166" s="3"/>
    </row>
    <row r="167" ht="24.75" customHeight="1" hidden="1">
      <c r="Y167" s="3"/>
    </row>
    <row r="168" ht="24.75" customHeight="1" hidden="1">
      <c r="Y168" s="3"/>
    </row>
    <row r="169" ht="24.75" customHeight="1" hidden="1">
      <c r="Y169" s="3"/>
    </row>
    <row r="170" ht="24.75" customHeight="1" hidden="1">
      <c r="Y170" s="3"/>
    </row>
    <row r="171" ht="24.75" customHeight="1" hidden="1">
      <c r="Y171" s="3"/>
    </row>
    <row r="172" ht="24.75" customHeight="1" hidden="1">
      <c r="Y172" s="3"/>
    </row>
    <row r="173" ht="24.75" customHeight="1" hidden="1">
      <c r="Y173" s="3"/>
    </row>
    <row r="174" ht="24.75" customHeight="1" hidden="1">
      <c r="Y174" s="3"/>
    </row>
    <row r="175" ht="24.75" customHeight="1" hidden="1">
      <c r="Y175" s="3"/>
    </row>
    <row r="176" ht="24.75" customHeight="1" hidden="1">
      <c r="Y176" s="3"/>
    </row>
    <row r="177" ht="24.75" customHeight="1" hidden="1">
      <c r="Y177" s="3"/>
    </row>
    <row r="178" ht="24.75" customHeight="1" hidden="1">
      <c r="Y178" s="3"/>
    </row>
    <row r="179" ht="24.75" customHeight="1" hidden="1">
      <c r="Y179" s="3"/>
    </row>
    <row r="180" ht="24.75" customHeight="1" hidden="1">
      <c r="Y180" s="3"/>
    </row>
    <row r="181" ht="24.75" customHeight="1" hidden="1">
      <c r="Y181" s="3"/>
    </row>
    <row r="182" ht="24.75" customHeight="1" hidden="1">
      <c r="Y182" s="3"/>
    </row>
    <row r="183" ht="24.75" customHeight="1" hidden="1">
      <c r="Y183" s="3"/>
    </row>
    <row r="184" ht="24.75" customHeight="1" hidden="1">
      <c r="Y184" s="3"/>
    </row>
    <row r="185" ht="24.75" customHeight="1" hidden="1">
      <c r="Y185" s="3"/>
    </row>
    <row r="186" ht="24.75" customHeight="1" hidden="1">
      <c r="Y186" s="3"/>
    </row>
    <row r="187" ht="24.75" customHeight="1" hidden="1">
      <c r="Y187" s="3"/>
    </row>
    <row r="188" ht="24.75" customHeight="1" hidden="1">
      <c r="Y188" s="3"/>
    </row>
    <row r="189" ht="24.75" customHeight="1" hidden="1">
      <c r="Y189" s="3"/>
    </row>
    <row r="190" ht="24.75" customHeight="1" hidden="1">
      <c r="Y190" s="3"/>
    </row>
    <row r="191" ht="24.75" customHeight="1" hidden="1">
      <c r="Y191" s="3"/>
    </row>
    <row r="192" ht="24.75" customHeight="1" hidden="1">
      <c r="Y192" s="3"/>
    </row>
    <row r="193" ht="24.75" customHeight="1" hidden="1">
      <c r="Y193" s="3"/>
    </row>
    <row r="194" ht="24.75" customHeight="1" hidden="1">
      <c r="Y194" s="3"/>
    </row>
    <row r="195" ht="24.75" customHeight="1" hidden="1">
      <c r="Y195" s="3"/>
    </row>
    <row r="196" ht="24.75" customHeight="1" hidden="1">
      <c r="Y196" s="3"/>
    </row>
    <row r="197" ht="24.75" customHeight="1" hidden="1">
      <c r="Y197" s="3"/>
    </row>
    <row r="198" ht="24.75" customHeight="1" hidden="1">
      <c r="Y198" s="3"/>
    </row>
    <row r="199" ht="24.75" customHeight="1" hidden="1">
      <c r="Y199" s="3"/>
    </row>
    <row r="200" ht="24.75" customHeight="1" hidden="1">
      <c r="Y200" s="3"/>
    </row>
    <row r="201" ht="24.75" customHeight="1" hidden="1">
      <c r="Y201" s="3"/>
    </row>
    <row r="202" ht="24.75" customHeight="1" hidden="1">
      <c r="Y202" s="3"/>
    </row>
    <row r="203" ht="24.75" customHeight="1" hidden="1">
      <c r="Y203" s="3"/>
    </row>
    <row r="204" ht="24.75" customHeight="1" hidden="1">
      <c r="Y204" s="3"/>
    </row>
    <row r="205" ht="24.75" customHeight="1" hidden="1">
      <c r="Y205" s="3"/>
    </row>
    <row r="206" ht="24.75" customHeight="1" hidden="1">
      <c r="Y206" s="3"/>
    </row>
    <row r="207" ht="24.75" customHeight="1" hidden="1">
      <c r="Y207" s="3"/>
    </row>
    <row r="208" ht="24.75" customHeight="1" hidden="1">
      <c r="Y208" s="3"/>
    </row>
    <row r="209" ht="24.75" customHeight="1" hidden="1">
      <c r="Y209" s="3"/>
    </row>
    <row r="210" ht="24.75" customHeight="1" hidden="1">
      <c r="Y210" s="3"/>
    </row>
    <row r="211" ht="24.75" customHeight="1" hidden="1">
      <c r="Y211" s="3"/>
    </row>
    <row r="212" ht="24.75" customHeight="1" hidden="1">
      <c r="Y212" s="3"/>
    </row>
    <row r="213" ht="24.75" customHeight="1" hidden="1">
      <c r="Y213" s="3"/>
    </row>
    <row r="214" ht="24.75" customHeight="1" hidden="1">
      <c r="Y214" s="3"/>
    </row>
    <row r="215" ht="24.75" customHeight="1" hidden="1">
      <c r="Y215" s="3"/>
    </row>
    <row r="216" ht="24.75" customHeight="1" hidden="1">
      <c r="Y216" s="3"/>
    </row>
    <row r="217" ht="24.75" customHeight="1" hidden="1">
      <c r="Y217" s="3"/>
    </row>
    <row r="218" ht="24.75" customHeight="1" hidden="1">
      <c r="Y218" s="3"/>
    </row>
    <row r="219" ht="24.75" customHeight="1" hidden="1">
      <c r="Y219" s="3"/>
    </row>
    <row r="220" ht="24.75" customHeight="1" hidden="1">
      <c r="Y220" s="3"/>
    </row>
    <row r="221" ht="24.75" customHeight="1" hidden="1">
      <c r="Y221" s="3"/>
    </row>
    <row r="222" ht="24.75" customHeight="1" hidden="1">
      <c r="Y222" s="3"/>
    </row>
    <row r="223" ht="24.75" customHeight="1" hidden="1">
      <c r="Y223" s="3"/>
    </row>
    <row r="224" ht="24.75" customHeight="1" hidden="1">
      <c r="Y224" s="3"/>
    </row>
    <row r="225" ht="24.75" customHeight="1" hidden="1">
      <c r="Y225" s="3"/>
    </row>
    <row r="226" ht="24.75" customHeight="1" hidden="1">
      <c r="Y226" s="3"/>
    </row>
    <row r="227" ht="24.75" customHeight="1" hidden="1">
      <c r="Y227" s="3"/>
    </row>
    <row r="228" ht="24.75" customHeight="1" hidden="1">
      <c r="Y228" s="3"/>
    </row>
    <row r="229" ht="24.75" customHeight="1" hidden="1">
      <c r="Y229" s="3"/>
    </row>
    <row r="230" ht="24.75" customHeight="1" hidden="1">
      <c r="Y230" s="3"/>
    </row>
    <row r="231" ht="24.75" customHeight="1" hidden="1">
      <c r="Y231" s="3"/>
    </row>
    <row r="232" ht="24.75" customHeight="1" hidden="1">
      <c r="Y232" s="3"/>
    </row>
    <row r="233" ht="24.75" customHeight="1" hidden="1">
      <c r="Y233" s="3"/>
    </row>
    <row r="234" ht="24.75" customHeight="1" hidden="1">
      <c r="Y234" s="3"/>
    </row>
    <row r="235" ht="24.75" customHeight="1" hidden="1">
      <c r="Y235" s="3"/>
    </row>
    <row r="236" ht="24.75" customHeight="1" hidden="1">
      <c r="Y236" s="3"/>
    </row>
    <row r="237" ht="24.75" customHeight="1" hidden="1">
      <c r="Y237" s="3"/>
    </row>
    <row r="238" ht="24.75" customHeight="1" hidden="1">
      <c r="Y238" s="3"/>
    </row>
    <row r="239" ht="24.75" customHeight="1" hidden="1">
      <c r="Y239" s="3"/>
    </row>
    <row r="240" ht="24.75" customHeight="1" hidden="1">
      <c r="Y240" s="3"/>
    </row>
    <row r="241" ht="24.75" customHeight="1" hidden="1">
      <c r="Y241" s="3"/>
    </row>
    <row r="242" ht="24.75" customHeight="1" hidden="1">
      <c r="Y242" s="3"/>
    </row>
    <row r="243" ht="24.75" customHeight="1" hidden="1">
      <c r="Y243" s="3"/>
    </row>
    <row r="244" ht="24.75" customHeight="1" hidden="1">
      <c r="Y244" s="3"/>
    </row>
    <row r="245" ht="24.75" customHeight="1" hidden="1">
      <c r="Y245" s="3"/>
    </row>
    <row r="246" ht="24.75" customHeight="1" hidden="1">
      <c r="Y246" s="3"/>
    </row>
    <row r="247" ht="24.75" customHeight="1" hidden="1">
      <c r="Y247" s="3"/>
    </row>
    <row r="248" ht="24.75" customHeight="1" hidden="1">
      <c r="Y248" s="3"/>
    </row>
    <row r="249" ht="24.75" customHeight="1" hidden="1">
      <c r="Y249" s="3"/>
    </row>
    <row r="250" ht="24.75" customHeight="1" hidden="1">
      <c r="Y250" s="3"/>
    </row>
    <row r="251" ht="24.75" customHeight="1" hidden="1">
      <c r="Y251" s="3"/>
    </row>
    <row r="252" ht="24.75" customHeight="1" hidden="1">
      <c r="Y252" s="3"/>
    </row>
    <row r="253" ht="24.75" customHeight="1" hidden="1">
      <c r="Y253" s="3"/>
    </row>
    <row r="254" ht="24.75" customHeight="1" hidden="1">
      <c r="Y254" s="3"/>
    </row>
    <row r="255" ht="24.75" customHeight="1" hidden="1">
      <c r="Y255" s="3"/>
    </row>
    <row r="256" ht="24.75" customHeight="1" hidden="1">
      <c r="Y256" s="3"/>
    </row>
    <row r="257" ht="24.75" customHeight="1" hidden="1">
      <c r="Y257" s="3"/>
    </row>
    <row r="258" ht="24.75" customHeight="1" hidden="1">
      <c r="Y258" s="3"/>
    </row>
    <row r="259" ht="24.75" customHeight="1" hidden="1">
      <c r="Y259" s="3"/>
    </row>
    <row r="260" ht="24.75" customHeight="1" hidden="1">
      <c r="Y260" s="3"/>
    </row>
    <row r="261" ht="24.75" customHeight="1" hidden="1">
      <c r="Y261" s="3"/>
    </row>
    <row r="262" ht="24.75" customHeight="1" hidden="1">
      <c r="Y262" s="3"/>
    </row>
    <row r="263" ht="24.75" customHeight="1" hidden="1">
      <c r="Y263" s="3"/>
    </row>
    <row r="264" ht="24.75" customHeight="1" hidden="1">
      <c r="Y264" s="3"/>
    </row>
    <row r="265" ht="24.75" customHeight="1" hidden="1">
      <c r="Y265" s="3"/>
    </row>
    <row r="266" ht="24.75" customHeight="1" hidden="1">
      <c r="Y266" s="3"/>
    </row>
    <row r="267" ht="24.75" customHeight="1" hidden="1">
      <c r="Y267" s="3"/>
    </row>
    <row r="268" ht="24.75" customHeight="1" hidden="1">
      <c r="Y268" s="3"/>
    </row>
    <row r="269" ht="24.75" customHeight="1" hidden="1">
      <c r="Y269" s="3"/>
    </row>
    <row r="270" ht="24.75" customHeight="1" hidden="1">
      <c r="Y270" s="3"/>
    </row>
    <row r="271" ht="24.75" customHeight="1" hidden="1">
      <c r="Y271" s="3"/>
    </row>
    <row r="272" ht="24.75" customHeight="1" hidden="1">
      <c r="Y272" s="3"/>
    </row>
    <row r="273" ht="24.75" customHeight="1" hidden="1">
      <c r="Y273" s="3"/>
    </row>
    <row r="274" ht="24.75" customHeight="1" hidden="1">
      <c r="Y274" s="3"/>
    </row>
    <row r="275" ht="24.75" customHeight="1" hidden="1">
      <c r="Y275" s="3"/>
    </row>
    <row r="276" ht="24.75" customHeight="1" hidden="1">
      <c r="Y276" s="3"/>
    </row>
    <row r="277" ht="24.75" customHeight="1" hidden="1">
      <c r="Y277" s="3"/>
    </row>
    <row r="278" ht="24.75" customHeight="1" hidden="1">
      <c r="Y278" s="3"/>
    </row>
    <row r="279" ht="24.75" customHeight="1" hidden="1">
      <c r="Y279" s="3"/>
    </row>
    <row r="280" ht="24.75" customHeight="1" hidden="1">
      <c r="Y280" s="3"/>
    </row>
    <row r="281" ht="24.75" customHeight="1" hidden="1">
      <c r="Y281" s="3"/>
    </row>
    <row r="282" ht="24.75" customHeight="1" hidden="1">
      <c r="Y282" s="3"/>
    </row>
    <row r="283" ht="24.75" customHeight="1" hidden="1">
      <c r="Y283" s="3"/>
    </row>
    <row r="284" ht="24.75" customHeight="1" hidden="1">
      <c r="Y284" s="3"/>
    </row>
    <row r="285" ht="24.75" customHeight="1" hidden="1">
      <c r="Y285" s="3"/>
    </row>
    <row r="286" ht="24.75" customHeight="1" hidden="1">
      <c r="Y286" s="3"/>
    </row>
    <row r="287" ht="24.75" customHeight="1" hidden="1">
      <c r="Y287" s="3"/>
    </row>
    <row r="288" ht="24.75" customHeight="1" hidden="1">
      <c r="Y288" s="3"/>
    </row>
    <row r="289" ht="24.75" customHeight="1" hidden="1">
      <c r="Y289" s="3"/>
    </row>
    <row r="290" ht="24.75" customHeight="1" hidden="1">
      <c r="Y290" s="3"/>
    </row>
    <row r="291" ht="24.75" customHeight="1" hidden="1">
      <c r="Y291" s="3"/>
    </row>
    <row r="292" ht="24.75" customHeight="1" hidden="1">
      <c r="Y292" s="3"/>
    </row>
    <row r="293" ht="24.75" customHeight="1" hidden="1">
      <c r="Y293" s="3"/>
    </row>
    <row r="294" ht="24.75" customHeight="1" hidden="1">
      <c r="Y294" s="3"/>
    </row>
    <row r="295" ht="24.75" customHeight="1" hidden="1">
      <c r="Y295" s="3"/>
    </row>
    <row r="296" ht="24.75" customHeight="1" hidden="1">
      <c r="Y296" s="3"/>
    </row>
    <row r="297" ht="24.75" customHeight="1" hidden="1">
      <c r="Y297" s="3"/>
    </row>
    <row r="298" ht="24.75" customHeight="1" hidden="1">
      <c r="Y298" s="3"/>
    </row>
    <row r="299" ht="24.75" customHeight="1" hidden="1">
      <c r="Y299" s="3"/>
    </row>
    <row r="300" ht="24.75" customHeight="1" hidden="1">
      <c r="Y300" s="3"/>
    </row>
    <row r="301" ht="24.75" customHeight="1" hidden="1">
      <c r="Y301" s="3"/>
    </row>
    <row r="302" ht="24.75" customHeight="1" hidden="1">
      <c r="Y302" s="3"/>
    </row>
    <row r="303" ht="24.75" customHeight="1" hidden="1">
      <c r="Y303" s="3"/>
    </row>
    <row r="304" ht="24.75" customHeight="1" hidden="1">
      <c r="Y304" s="3"/>
    </row>
    <row r="305" ht="24.75" customHeight="1" hidden="1">
      <c r="Y305" s="3"/>
    </row>
    <row r="306" ht="24.75" customHeight="1" hidden="1">
      <c r="Y306" s="3"/>
    </row>
    <row r="307" ht="24.75" customHeight="1" hidden="1">
      <c r="Y307" s="3"/>
    </row>
    <row r="308" ht="24.75" customHeight="1" hidden="1">
      <c r="Y308" s="3"/>
    </row>
    <row r="309" ht="24.75" customHeight="1" hidden="1">
      <c r="Y309" s="3"/>
    </row>
    <row r="310" ht="24.75" customHeight="1" hidden="1">
      <c r="Y310" s="3"/>
    </row>
    <row r="311" ht="24.75" customHeight="1" hidden="1">
      <c r="Y311" s="3"/>
    </row>
    <row r="312" ht="24.75" customHeight="1" hidden="1">
      <c r="Y312" s="3"/>
    </row>
    <row r="313" ht="24.75" customHeight="1" hidden="1">
      <c r="Y313" s="3"/>
    </row>
    <row r="314" ht="24.75" customHeight="1" hidden="1">
      <c r="Y314" s="3"/>
    </row>
    <row r="315" ht="24.75" customHeight="1" hidden="1">
      <c r="Y315" s="3"/>
    </row>
    <row r="316" ht="24.75" customHeight="1" hidden="1">
      <c r="Y316" s="3"/>
    </row>
    <row r="317" ht="24.75" customHeight="1" hidden="1">
      <c r="Y317" s="3"/>
    </row>
    <row r="318" ht="24.75" customHeight="1" hidden="1">
      <c r="Y318" s="3"/>
    </row>
    <row r="319" ht="24.75" customHeight="1" hidden="1">
      <c r="Y319" s="3"/>
    </row>
    <row r="320" ht="24.75" customHeight="1" hidden="1">
      <c r="Y320" s="3"/>
    </row>
    <row r="321" ht="24.75" customHeight="1" hidden="1">
      <c r="Y321" s="3"/>
    </row>
    <row r="322" ht="24.75" customHeight="1" hidden="1">
      <c r="Y322" s="3"/>
    </row>
    <row r="323" ht="24.75" customHeight="1" hidden="1">
      <c r="Y323" s="3"/>
    </row>
    <row r="324" ht="24.75" customHeight="1" hidden="1">
      <c r="Y324" s="3"/>
    </row>
    <row r="325" ht="24.75" customHeight="1" hidden="1">
      <c r="Y325" s="3"/>
    </row>
    <row r="326" ht="24.75" customHeight="1" hidden="1">
      <c r="Y326" s="3"/>
    </row>
    <row r="327" ht="24.75" customHeight="1" hidden="1">
      <c r="Y327" s="3"/>
    </row>
    <row r="328" ht="24.75" customHeight="1" hidden="1">
      <c r="Y328" s="3"/>
    </row>
    <row r="329" ht="24.75" customHeight="1" hidden="1">
      <c r="Y329" s="3"/>
    </row>
    <row r="330" ht="24.75" customHeight="1" hidden="1">
      <c r="Y330" s="3"/>
    </row>
    <row r="331" ht="24.75" customHeight="1" hidden="1">
      <c r="Y331" s="3"/>
    </row>
    <row r="332" ht="24.75" customHeight="1" hidden="1">
      <c r="Y332" s="3"/>
    </row>
    <row r="333" ht="24.75" customHeight="1" hidden="1">
      <c r="Y333" s="3"/>
    </row>
    <row r="334" ht="24.75" customHeight="1" hidden="1">
      <c r="Y334" s="3"/>
    </row>
    <row r="335" ht="24.75" customHeight="1" hidden="1">
      <c r="Y335" s="3"/>
    </row>
    <row r="336" ht="24.75" customHeight="1" hidden="1">
      <c r="Y336" s="3"/>
    </row>
    <row r="337" ht="24.75" customHeight="1" hidden="1">
      <c r="Y337" s="3"/>
    </row>
    <row r="338" ht="24.75" customHeight="1" hidden="1">
      <c r="Y338" s="3"/>
    </row>
    <row r="339" ht="24.75" customHeight="1" hidden="1">
      <c r="Y339" s="3"/>
    </row>
    <row r="340" ht="24.75" customHeight="1" hidden="1">
      <c r="Y340" s="3"/>
    </row>
    <row r="341" ht="24.75" customHeight="1" hidden="1">
      <c r="Y341" s="3"/>
    </row>
    <row r="342" ht="24.75" customHeight="1" hidden="1">
      <c r="Y342" s="3"/>
    </row>
    <row r="343" ht="24.75" customHeight="1" hidden="1">
      <c r="Y343" s="3"/>
    </row>
    <row r="344" ht="24.75" customHeight="1" hidden="1">
      <c r="Y344" s="3"/>
    </row>
    <row r="345" ht="24.75" customHeight="1" hidden="1">
      <c r="Y345" s="3"/>
    </row>
    <row r="346" ht="24.75" customHeight="1" hidden="1">
      <c r="Y346" s="3"/>
    </row>
    <row r="347" ht="24.75" customHeight="1" hidden="1">
      <c r="Y347" s="3"/>
    </row>
    <row r="348" ht="24.75" customHeight="1" hidden="1">
      <c r="Y348" s="3"/>
    </row>
    <row r="349" ht="24.75" customHeight="1" hidden="1">
      <c r="Y349" s="3"/>
    </row>
    <row r="350" ht="24.75" customHeight="1" hidden="1">
      <c r="Y350" s="3"/>
    </row>
    <row r="351" ht="24.75" customHeight="1" hidden="1">
      <c r="Y351" s="3"/>
    </row>
    <row r="352" ht="24.75" customHeight="1" hidden="1">
      <c r="Y352" s="3"/>
    </row>
    <row r="353" ht="24.75" customHeight="1" hidden="1">
      <c r="Y353" s="3"/>
    </row>
    <row r="354" ht="24.75" customHeight="1" hidden="1">
      <c r="Y354" s="3"/>
    </row>
    <row r="355" ht="24.75" customHeight="1" hidden="1">
      <c r="Y355" s="3"/>
    </row>
    <row r="356" ht="24.75" customHeight="1" hidden="1">
      <c r="Y356" s="3"/>
    </row>
    <row r="357" ht="24.75" customHeight="1" hidden="1">
      <c r="Y357" s="3"/>
    </row>
    <row r="358" ht="24.75" customHeight="1" hidden="1">
      <c r="Y358" s="3"/>
    </row>
    <row r="359" ht="24.75" customHeight="1" hidden="1">
      <c r="Y359" s="3"/>
    </row>
    <row r="360" ht="24.75" customHeight="1" hidden="1">
      <c r="Y360" s="3"/>
    </row>
    <row r="361" ht="24.75" customHeight="1" hidden="1">
      <c r="Y361" s="3"/>
    </row>
    <row r="362" ht="24.75" customHeight="1" hidden="1">
      <c r="Y362" s="3"/>
    </row>
    <row r="363" ht="24.75" customHeight="1" hidden="1">
      <c r="Y363" s="3"/>
    </row>
    <row r="364" ht="24.75" customHeight="1" hidden="1">
      <c r="Y364" s="3"/>
    </row>
    <row r="365" ht="24.75" customHeight="1" hidden="1">
      <c r="Y365" s="3"/>
    </row>
    <row r="366" ht="24.75" customHeight="1" hidden="1">
      <c r="Y366" s="3"/>
    </row>
    <row r="367" ht="24.75" customHeight="1" hidden="1">
      <c r="Y367" s="3"/>
    </row>
    <row r="368" ht="24.75" customHeight="1" hidden="1">
      <c r="Y368" s="3"/>
    </row>
    <row r="369" ht="24.75" customHeight="1" hidden="1">
      <c r="Y369" s="3"/>
    </row>
    <row r="370" ht="24.75" customHeight="1" hidden="1">
      <c r="Y370" s="3"/>
    </row>
    <row r="371" ht="24.75" customHeight="1" hidden="1">
      <c r="Y371" s="3"/>
    </row>
    <row r="372" ht="24.75" customHeight="1" hidden="1">
      <c r="Y372" s="3"/>
    </row>
    <row r="373" ht="24.75" customHeight="1" hidden="1">
      <c r="Y373" s="3"/>
    </row>
    <row r="374" ht="24.75" customHeight="1" hidden="1">
      <c r="Y374" s="3"/>
    </row>
    <row r="375" ht="24.75" customHeight="1" hidden="1">
      <c r="Y375" s="3"/>
    </row>
    <row r="376" ht="24.75" customHeight="1" hidden="1">
      <c r="Y376" s="3"/>
    </row>
    <row r="377" ht="24.75" customHeight="1" hidden="1">
      <c r="Y377" s="3"/>
    </row>
    <row r="378" ht="24.75" customHeight="1" hidden="1">
      <c r="Y378" s="3"/>
    </row>
    <row r="379" ht="24.75" customHeight="1" hidden="1">
      <c r="Y379" s="3"/>
    </row>
    <row r="380" ht="24.75" customHeight="1" hidden="1">
      <c r="Y380" s="3"/>
    </row>
    <row r="381" ht="24.75" customHeight="1" hidden="1">
      <c r="Y381" s="3"/>
    </row>
    <row r="382" ht="24.75" customHeight="1" hidden="1">
      <c r="Y382" s="3"/>
    </row>
    <row r="383" ht="24.75" customHeight="1" hidden="1">
      <c r="Y383" s="3"/>
    </row>
    <row r="384" ht="24.75" customHeight="1" hidden="1">
      <c r="Y384" s="3"/>
    </row>
    <row r="385" ht="24.75" customHeight="1" hidden="1">
      <c r="Y385" s="3"/>
    </row>
    <row r="386" ht="24.75" customHeight="1" hidden="1">
      <c r="Y386" s="3"/>
    </row>
    <row r="387" ht="24.75" customHeight="1" hidden="1">
      <c r="Y387" s="3"/>
    </row>
    <row r="388" ht="24.75" customHeight="1" hidden="1">
      <c r="Y388" s="3"/>
    </row>
    <row r="389" ht="24.75" customHeight="1" hidden="1">
      <c r="Y389" s="3"/>
    </row>
    <row r="390" ht="24.75" customHeight="1" hidden="1">
      <c r="Y390" s="3"/>
    </row>
    <row r="391" ht="24.75" customHeight="1" hidden="1">
      <c r="Y391" s="3"/>
    </row>
    <row r="392" ht="24.75" customHeight="1" hidden="1">
      <c r="Y392" s="3"/>
    </row>
    <row r="393" ht="24.75" customHeight="1" hidden="1">
      <c r="Y393" s="3"/>
    </row>
    <row r="394" ht="24.75" customHeight="1" hidden="1">
      <c r="Y394" s="3"/>
    </row>
    <row r="395" ht="24.75" customHeight="1" hidden="1">
      <c r="Y395" s="3"/>
    </row>
    <row r="396" ht="24.75" customHeight="1" hidden="1">
      <c r="Y396" s="3"/>
    </row>
    <row r="397" ht="24.75" customHeight="1" hidden="1">
      <c r="Y397" s="3"/>
    </row>
    <row r="398" ht="24.75" customHeight="1" hidden="1">
      <c r="Y398" s="3"/>
    </row>
    <row r="399" ht="24.75" customHeight="1" hidden="1">
      <c r="Y399" s="3"/>
    </row>
    <row r="400" ht="24.75" customHeight="1" hidden="1">
      <c r="Y400" s="3"/>
    </row>
    <row r="401" ht="24.75" customHeight="1" hidden="1">
      <c r="Y401" s="3"/>
    </row>
    <row r="402" ht="24.75" customHeight="1" hidden="1">
      <c r="Y402" s="3"/>
    </row>
    <row r="403" ht="24.75" customHeight="1" hidden="1">
      <c r="Y403" s="3"/>
    </row>
    <row r="404" ht="24.75" customHeight="1" hidden="1">
      <c r="Y404" s="3"/>
    </row>
    <row r="405" ht="24.75" customHeight="1" hidden="1">
      <c r="Y405" s="3"/>
    </row>
    <row r="406" ht="24.75" customHeight="1" hidden="1">
      <c r="Y406" s="3"/>
    </row>
    <row r="407" ht="24.75" customHeight="1" hidden="1">
      <c r="Y407" s="3"/>
    </row>
    <row r="408" ht="24.75" customHeight="1" hidden="1">
      <c r="Y408" s="3"/>
    </row>
    <row r="409" ht="24.75" customHeight="1" hidden="1">
      <c r="Y409" s="3"/>
    </row>
    <row r="410" ht="24.75" customHeight="1" hidden="1">
      <c r="Y410" s="3"/>
    </row>
    <row r="411" ht="24.75" customHeight="1" hidden="1">
      <c r="Y411" s="3"/>
    </row>
    <row r="412" ht="24.75" customHeight="1" hidden="1">
      <c r="Y412" s="3"/>
    </row>
    <row r="413" ht="24.75" customHeight="1" hidden="1">
      <c r="Y413" s="3"/>
    </row>
    <row r="414" ht="24.75" customHeight="1" hidden="1">
      <c r="Y414" s="3"/>
    </row>
    <row r="415" ht="24.75" customHeight="1" hidden="1">
      <c r="Y415" s="3"/>
    </row>
    <row r="416" ht="24.75" customHeight="1" hidden="1">
      <c r="Y416" s="3"/>
    </row>
    <row r="417" ht="24.75" customHeight="1" hidden="1">
      <c r="Y417" s="3"/>
    </row>
    <row r="418" ht="24.75" customHeight="1" hidden="1">
      <c r="Y418" s="3"/>
    </row>
    <row r="419" ht="24.75" customHeight="1" hidden="1">
      <c r="Y419" s="3"/>
    </row>
    <row r="420" ht="24.75" customHeight="1" hidden="1">
      <c r="Y420" s="3"/>
    </row>
    <row r="421" ht="24.75" customHeight="1" hidden="1">
      <c r="Y421" s="3"/>
    </row>
    <row r="422" ht="24.75" customHeight="1" hidden="1">
      <c r="Y422" s="3"/>
    </row>
    <row r="423" ht="24.75" customHeight="1" hidden="1">
      <c r="Y423" s="3"/>
    </row>
    <row r="424" ht="24.75" customHeight="1" hidden="1">
      <c r="Y424" s="3"/>
    </row>
    <row r="425" ht="24.75" customHeight="1" hidden="1">
      <c r="Y425" s="3"/>
    </row>
    <row r="426" ht="24.75" customHeight="1" hidden="1">
      <c r="Y426" s="3"/>
    </row>
    <row r="427" ht="24.75" customHeight="1" hidden="1">
      <c r="Y427" s="3"/>
    </row>
    <row r="428" ht="24.75" customHeight="1" hidden="1">
      <c r="Y428" s="3"/>
    </row>
    <row r="429" ht="24.75" customHeight="1" hidden="1">
      <c r="Y429" s="3"/>
    </row>
    <row r="430" ht="24.75" customHeight="1" hidden="1">
      <c r="Y430" s="3"/>
    </row>
    <row r="431" ht="24.75" customHeight="1" hidden="1">
      <c r="Y431" s="3"/>
    </row>
    <row r="432" ht="24.75" customHeight="1" hidden="1">
      <c r="Y432" s="3"/>
    </row>
    <row r="433" ht="24.75" customHeight="1" hidden="1">
      <c r="Y433" s="3"/>
    </row>
    <row r="434" ht="24.75" customHeight="1" hidden="1">
      <c r="Y434" s="3"/>
    </row>
    <row r="435" ht="24.75" customHeight="1" hidden="1">
      <c r="Y435" s="3"/>
    </row>
    <row r="436" ht="24.75" customHeight="1" hidden="1">
      <c r="Y436" s="3"/>
    </row>
    <row r="437" ht="24.75" customHeight="1" hidden="1">
      <c r="Y437" s="3"/>
    </row>
    <row r="438" ht="24.75" customHeight="1" hidden="1">
      <c r="Y438" s="3"/>
    </row>
    <row r="439" ht="24.75" customHeight="1" hidden="1">
      <c r="Y439" s="3"/>
    </row>
    <row r="440" ht="24.75" customHeight="1" hidden="1">
      <c r="Y440" s="3"/>
    </row>
    <row r="441" ht="24.75" customHeight="1" hidden="1">
      <c r="Y441" s="3"/>
    </row>
    <row r="442" ht="24.75" customHeight="1" hidden="1">
      <c r="Y442" s="3"/>
    </row>
    <row r="443" ht="24.75" customHeight="1" hidden="1">
      <c r="Y443" s="3"/>
    </row>
    <row r="444" ht="24.75" customHeight="1" hidden="1">
      <c r="Y444" s="3"/>
    </row>
    <row r="445" ht="24.75" customHeight="1" hidden="1">
      <c r="Y445" s="3"/>
    </row>
    <row r="446" ht="24.75" customHeight="1" hidden="1">
      <c r="Y446" s="3"/>
    </row>
    <row r="447" ht="24.75" customHeight="1" hidden="1">
      <c r="Y447" s="3"/>
    </row>
    <row r="448" ht="24.75" customHeight="1" hidden="1">
      <c r="Y448" s="3"/>
    </row>
    <row r="449" ht="24.75" customHeight="1" hidden="1">
      <c r="Y449" s="3"/>
    </row>
    <row r="450" ht="24.75" customHeight="1" hidden="1">
      <c r="Y450" s="3"/>
    </row>
    <row r="451" ht="24.75" customHeight="1" hidden="1">
      <c r="Y451" s="3"/>
    </row>
    <row r="452" ht="24.75" customHeight="1" hidden="1">
      <c r="Y452" s="3"/>
    </row>
    <row r="453" ht="24.75" customHeight="1" hidden="1">
      <c r="Y453" s="3"/>
    </row>
    <row r="454" ht="24.75" customHeight="1" hidden="1">
      <c r="Y454" s="3"/>
    </row>
    <row r="455" ht="24.75" customHeight="1" hidden="1">
      <c r="Y455" s="3"/>
    </row>
    <row r="456" ht="24.75" customHeight="1" hidden="1">
      <c r="Y456" s="3"/>
    </row>
    <row r="457" ht="24.75" customHeight="1" hidden="1">
      <c r="Y457" s="3"/>
    </row>
    <row r="458" ht="24.75" customHeight="1" hidden="1">
      <c r="Y458" s="3"/>
    </row>
    <row r="459" ht="24.75" customHeight="1" hidden="1">
      <c r="Y459" s="3"/>
    </row>
    <row r="460" ht="24.75" customHeight="1" hidden="1">
      <c r="Y460" s="3"/>
    </row>
    <row r="461" ht="24.75" customHeight="1" hidden="1">
      <c r="Y461" s="3"/>
    </row>
    <row r="462" ht="24.75" customHeight="1" hidden="1">
      <c r="Y462" s="3"/>
    </row>
    <row r="463" ht="24.75" customHeight="1" hidden="1">
      <c r="Y463" s="3"/>
    </row>
    <row r="464" ht="24.75" customHeight="1" hidden="1">
      <c r="Y464" s="3"/>
    </row>
    <row r="465" ht="24.75" customHeight="1" hidden="1">
      <c r="Y465" s="3"/>
    </row>
    <row r="466" ht="24.75" customHeight="1" hidden="1">
      <c r="Y466" s="3"/>
    </row>
    <row r="467" ht="24.75" customHeight="1" hidden="1">
      <c r="Y467" s="3"/>
    </row>
    <row r="468" ht="24.75" customHeight="1" hidden="1">
      <c r="Y468" s="3"/>
    </row>
    <row r="469" ht="24.75" customHeight="1" hidden="1">
      <c r="Y469" s="3"/>
    </row>
    <row r="470" ht="24.75" customHeight="1" hidden="1">
      <c r="Y470" s="3"/>
    </row>
    <row r="471" ht="24.75" customHeight="1" hidden="1">
      <c r="Y471" s="3"/>
    </row>
    <row r="472" ht="24.75" customHeight="1" hidden="1">
      <c r="Y472" s="3"/>
    </row>
    <row r="473" ht="24.75" customHeight="1" hidden="1">
      <c r="Y473" s="3"/>
    </row>
    <row r="474" ht="24.75" customHeight="1" hidden="1">
      <c r="Y474" s="3"/>
    </row>
    <row r="475" ht="24.75" customHeight="1" hidden="1">
      <c r="Y475" s="3"/>
    </row>
    <row r="476" ht="24.75" customHeight="1" hidden="1">
      <c r="Y476" s="3"/>
    </row>
    <row r="477" ht="24.75" customHeight="1" hidden="1">
      <c r="Y477" s="3"/>
    </row>
    <row r="478" ht="24.75" customHeight="1" hidden="1">
      <c r="Y478" s="3"/>
    </row>
    <row r="479" ht="24.75" customHeight="1" hidden="1">
      <c r="Y479" s="3"/>
    </row>
    <row r="480" ht="24.75" customHeight="1" hidden="1">
      <c r="Y480" s="3"/>
    </row>
    <row r="481" ht="24.75" customHeight="1" hidden="1">
      <c r="Y481" s="3"/>
    </row>
    <row r="482" ht="24.75" customHeight="1" hidden="1">
      <c r="Y482" s="3"/>
    </row>
    <row r="483" ht="24.75" customHeight="1" hidden="1">
      <c r="Y483" s="3"/>
    </row>
    <row r="484" ht="24.75" customHeight="1" hidden="1">
      <c r="Y484" s="3"/>
    </row>
    <row r="485" ht="24.75" customHeight="1" hidden="1">
      <c r="Y485" s="3"/>
    </row>
    <row r="486" ht="24.75" customHeight="1" hidden="1">
      <c r="Y486" s="3"/>
    </row>
    <row r="487" ht="24.75" customHeight="1" hidden="1">
      <c r="Y487" s="3"/>
    </row>
    <row r="488" ht="24.75" customHeight="1" hidden="1">
      <c r="Y488" s="3"/>
    </row>
  </sheetData>
  <sheetProtection password="D3D1" sheet="1" formatCells="0" formatColumns="0" formatRows="0" selectLockedCells="1"/>
  <mergeCells count="59">
    <mergeCell ref="E28:E29"/>
    <mergeCell ref="E17:F17"/>
    <mergeCell ref="B27:I27"/>
    <mergeCell ref="D28:D29"/>
    <mergeCell ref="F28:F29"/>
    <mergeCell ref="G28:G29"/>
    <mergeCell ref="R31:T31"/>
    <mergeCell ref="B22:C22"/>
    <mergeCell ref="E21:H21"/>
    <mergeCell ref="G22:H22"/>
    <mergeCell ref="B25:Z25"/>
    <mergeCell ref="N28:P29"/>
    <mergeCell ref="R28:S29"/>
    <mergeCell ref="B28:B29"/>
    <mergeCell ref="B21:C21"/>
    <mergeCell ref="Z28:Z29"/>
    <mergeCell ref="B33:Z33"/>
    <mergeCell ref="B35:Z35"/>
    <mergeCell ref="T39:W39"/>
    <mergeCell ref="E39:N39"/>
    <mergeCell ref="E40:N40"/>
    <mergeCell ref="R32:T32"/>
    <mergeCell ref="E37:N38"/>
    <mergeCell ref="T37:W38"/>
    <mergeCell ref="K28:M28"/>
    <mergeCell ref="H28:I28"/>
    <mergeCell ref="T28:X28"/>
    <mergeCell ref="Q28:Q29"/>
    <mergeCell ref="C28:C29"/>
    <mergeCell ref="B16:C16"/>
    <mergeCell ref="T16:X16"/>
    <mergeCell ref="B17:C17"/>
    <mergeCell ref="E18:F18"/>
    <mergeCell ref="G17:I17"/>
    <mergeCell ref="G16:I16"/>
    <mergeCell ref="B15:C15"/>
    <mergeCell ref="T17:X17"/>
    <mergeCell ref="T18:X18"/>
    <mergeCell ref="K27:X27"/>
    <mergeCell ref="B18:C18"/>
    <mergeCell ref="E15:F15"/>
    <mergeCell ref="G18:I18"/>
    <mergeCell ref="B7:Z7"/>
    <mergeCell ref="B8:Z8"/>
    <mergeCell ref="B11:D11"/>
    <mergeCell ref="B9:Z9"/>
    <mergeCell ref="D14:I14"/>
    <mergeCell ref="T15:X15"/>
    <mergeCell ref="G15:I15"/>
    <mergeCell ref="B2:D2"/>
    <mergeCell ref="B24:Z24"/>
    <mergeCell ref="B23:Z23"/>
    <mergeCell ref="B19:Z19"/>
    <mergeCell ref="B12:Z12"/>
    <mergeCell ref="B4:Z4"/>
    <mergeCell ref="B5:Z5"/>
    <mergeCell ref="B6:Z6"/>
    <mergeCell ref="B14:C14"/>
    <mergeCell ref="E16:F16"/>
  </mergeCells>
  <conditionalFormatting sqref="E21:H21">
    <cfRule type="expression" priority="51" dxfId="7" stopIfTrue="1">
      <formula>$D$22="OPTANTE PELO SIMPLES NACIONAL"</formula>
    </cfRule>
  </conditionalFormatting>
  <conditionalFormatting sqref="G22:H22">
    <cfRule type="expression" priority="49" dxfId="8" stopIfTrue="1">
      <formula>$E$22="NÃO OPTANTE PELO SIMPLES NACIONAL"</formula>
    </cfRule>
    <cfRule type="expression" priority="50" dxfId="9" stopIfTrue="1">
      <formula>$D$22="OPTANTE PELO SIMPLES NACIONAL"</formula>
    </cfRule>
  </conditionalFormatting>
  <conditionalFormatting sqref="Y30">
    <cfRule type="expression" priority="3" dxfId="3" stopIfTrue="1">
      <formula>U30="Não"</formula>
    </cfRule>
    <cfRule type="expression" priority="4" dxfId="2" stopIfTrue="1">
      <formula>U30="Sim"</formula>
    </cfRule>
  </conditionalFormatting>
  <conditionalFormatting sqref="W30:X30">
    <cfRule type="expression" priority="1" dxfId="0" stopIfTrue="1">
      <formula>AND($T30="Não",$D$21&lt;&gt;"RIO GRANDE DO SUL")</formula>
    </cfRule>
    <cfRule type="expression" priority="2" dxfId="0" stopIfTrue="1">
      <formula>AND($T30="Sim",$D$21&lt;&gt;"RIO GRANDE DO SUL")</formula>
    </cfRule>
  </conditionalFormatting>
  <dataValidations count="8">
    <dataValidation type="list" allowBlank="1" showInputMessage="1" showErrorMessage="1" errorTitle="Estado inválido" error="Selecione um estado&#10;" sqref="D21">
      <formula1>$AD$21:$BD$21</formula1>
    </dataValidation>
    <dataValidation allowBlank="1" showInputMessage="1" showErrorMessage="1" errorTitle="Estado inválido" error="Selecione um estado&#10;" sqref="E21"/>
    <dataValidation type="list" allowBlank="1" showInputMessage="1" showErrorMessage="1" sqref="D22">
      <formula1>$O$21:$O$22</formula1>
    </dataValidation>
    <dataValidation type="list" allowBlank="1" showInputMessage="1" showErrorMessage="1" sqref="G22:H22">
      <formula1>$P$21:$P$22</formula1>
    </dataValidation>
    <dataValidation type="decimal" allowBlank="1" showInputMessage="1" showErrorMessage="1" errorTitle="Valor Inválido" error="Informe um valor numérico. Para IPI isento, informe 0%." sqref="N30">
      <formula1>0</formula1>
      <formula2>99999</formula2>
    </dataValidation>
    <dataValidation type="list" operator="equal" showErrorMessage="1" errorTitle="Valor Inválido" error="Selecione o percentual correto de ICMS Interestadual:&#10;&#10;- Se produto é isento ou fornecedor é optante pelo Simples Nacional, selecione 0%.&#10;&#10;- Se o produto é importado, selecione 4%.&#10;&#10;- Nos demais casos, selecione 12%." sqref="R30">
      <formula1>"0%,4%,12%"</formula1>
    </dataValidation>
    <dataValidation type="decimal" allowBlank="1" showInputMessage="1" showErrorMessage="1" errorTitle="Valor incorreto" error="Informe um valor numérico&#10;" sqref="H30">
      <formula1>0</formula1>
      <formula2>9999999999</formula2>
    </dataValidation>
    <dataValidation type="list" allowBlank="1" showInputMessage="1" showErrorMessage="1" sqref="T30">
      <formula1>"SIM,NÃO"</formula1>
    </dataValidation>
  </dataValidations>
  <printOptions horizontalCentered="1"/>
  <pageMargins left="0.11811023622047245" right="0" top="1.141732283464567" bottom="0.11811023622047245" header="0.11811023622047245" footer="0.11811023622047245"/>
  <pageSetup fitToHeight="1" fitToWidth="1" horizontalDpi="600" verticalDpi="600" orientation="landscape" paperSize="9" scale="57" r:id="rId2"/>
  <headerFooter>
    <oddHeader>&amp;C&amp;"-,Negrito"&amp;26&amp;G
&amp;K04-014ANEXO II - PROPOSTA DE PREÇOS - LOTE II
&amp;14&amp;K01+000PÁG. &amp;P DE &amp;N</oddHeader>
    <oddFooter>&amp;L&amp;"-,Negrito"&amp;10&amp;K0070C0     COMPANHIA DE GÁS DO ESTADO DO RIO GRANDE DO SUL - SULGÁS&amp;11
     &amp;9&amp;K01+000Av. Loureiro da Silva, 1940, 13º andar, Bairro Cidade Baixa, CEP 90050-240, Porto Alegre, RS. Telefone: (51) 3287-2200</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Companhia de Gás do Estado do Rio Grande do Sul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Guilherme dos Santos Barreto</dc:creator>
  <cp:keywords/>
  <dc:description/>
  <cp:lastModifiedBy>Eduarda Vitoria Valente Moreira</cp:lastModifiedBy>
  <cp:lastPrinted>2021-12-29T19:04:01Z</cp:lastPrinted>
  <dcterms:created xsi:type="dcterms:W3CDTF">2015-09-22T20:27:02Z</dcterms:created>
  <dcterms:modified xsi:type="dcterms:W3CDTF">2021-12-29T19:04:06Z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Documento</vt:lpwstr>
  </property>
  <property fmtid="{D5CDD505-2E9C-101B-9397-08002B2CF9AE}" pid="3" name="Descrição">
    <vt:lpwstr/>
  </property>
</Properties>
</file>